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esungen\"/>
    </mc:Choice>
  </mc:AlternateContent>
  <bookViews>
    <workbookView xWindow="0" yWindow="0" windowWidth="19200" windowHeight="11205"/>
  </bookViews>
  <sheets>
    <sheet name="VERKETTEN" sheetId="5" r:id="rId1"/>
    <sheet name="WIEDERHOLEN" sheetId="6" r:id="rId2"/>
    <sheet name="KLEIN" sheetId="7" r:id="rId3"/>
    <sheet name="GROSS und GROSS2" sheetId="8" r:id="rId4"/>
    <sheet name="WECHSELN" sheetId="9" r:id="rId5"/>
    <sheet name="ERSETZEN" sheetId="10" r:id="rId6"/>
    <sheet name="GLÄTTEN" sheetId="11" r:id="rId7"/>
    <sheet name="SÄUBERN" sheetId="12" r:id="rId8"/>
    <sheet name="LINKS, SUCHEN, RECHTS, LÄNGE " sheetId="13" r:id="rId9"/>
  </sheets>
  <definedNames>
    <definedName name="_xlnm._FilterDatabase" localSheetId="8" hidden="1">'LINKS, SUCHEN, RECHTS, LÄNGE '!#REF!</definedName>
    <definedName name="_xlnm._FilterDatabase" localSheetId="4" hidden="1">WECHSELN!$C$2:$F$63</definedName>
    <definedName name="_xlnm.Print_Titles" localSheetId="8">'LINKS, SUCHEN, RECHTS, LÄNGE '!#REF!</definedName>
    <definedName name="_xlnm.Print_Titles" localSheetId="4">WECHSELN!#REF!</definedName>
    <definedName name="Kunden" localSheetId="8">'LINKS, SUCHEN, RECHTS, LÄNGE '!#REF!</definedName>
    <definedName name="Kunden" localSheetId="4">WECHSELN!#REF!</definedName>
    <definedName name="Kunde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0" l="1"/>
  <c r="C2" i="13" l="1"/>
  <c r="B2" i="13"/>
  <c r="A3" i="12"/>
  <c r="G2" i="9" l="1"/>
  <c r="C63" i="13" l="1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C4" i="13"/>
  <c r="B4" i="13"/>
  <c r="C3" i="13"/>
  <c r="B3" i="13"/>
  <c r="A3" i="11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A4" i="8"/>
  <c r="A3" i="8"/>
  <c r="B7" i="7"/>
  <c r="B6" i="7"/>
  <c r="B5" i="7"/>
  <c r="B4" i="7"/>
  <c r="B3" i="7"/>
  <c r="B2" i="7"/>
  <c r="C6" i="6"/>
  <c r="C5" i="6"/>
  <c r="C4" i="6"/>
  <c r="C3" i="6"/>
  <c r="C2" i="6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</calcChain>
</file>

<file path=xl/sharedStrings.xml><?xml version="1.0" encoding="utf-8"?>
<sst xmlns="http://schemas.openxmlformats.org/spreadsheetml/2006/main" count="784" uniqueCount="441">
  <si>
    <t>Georg</t>
  </si>
  <si>
    <t>Michael</t>
  </si>
  <si>
    <t>Peter</t>
  </si>
  <si>
    <t>Friedrich</t>
  </si>
  <si>
    <t>Karl</t>
  </si>
  <si>
    <t>Vorname</t>
  </si>
  <si>
    <t>Name</t>
  </si>
  <si>
    <t>PLZ</t>
  </si>
  <si>
    <t>Ort</t>
  </si>
  <si>
    <t>Straße</t>
  </si>
  <si>
    <t>Komplette Adressdaten</t>
  </si>
  <si>
    <t>Christian</t>
  </si>
  <si>
    <t>Abendstern</t>
  </si>
  <si>
    <t>10011</t>
  </si>
  <si>
    <t>Berlin</t>
  </si>
  <si>
    <t>Kurfüstendamm 456</t>
  </si>
  <si>
    <t>=VERKETTEN(A2;" ";B2;", ";C2;" ";D2;", ";E2)</t>
  </si>
  <si>
    <t>Denise</t>
  </si>
  <si>
    <t>Alitz</t>
  </si>
  <si>
    <t>28122</t>
  </si>
  <si>
    <t>Bremen</t>
  </si>
  <si>
    <t>Klarastraße 13</t>
  </si>
  <si>
    <t>oder</t>
  </si>
  <si>
    <t>Ernst</t>
  </si>
  <si>
    <t>Älter</t>
  </si>
  <si>
    <t>02123</t>
  </si>
  <si>
    <t>Görlitz</t>
  </si>
  <si>
    <t>Berliner Straße 34</t>
  </si>
  <si>
    <t>=A2&amp;" "&amp;B2&amp;", "&amp;C2&amp;" "&amp;D2&amp;", "&amp;E2</t>
  </si>
  <si>
    <t>Anna</t>
  </si>
  <si>
    <t>Becker</t>
  </si>
  <si>
    <t>44139</t>
  </si>
  <si>
    <t>Dortmund</t>
  </si>
  <si>
    <t>Rasenplatz 45</t>
  </si>
  <si>
    <t>Leonardo</t>
  </si>
  <si>
    <t>Borsche</t>
  </si>
  <si>
    <t>70376</t>
  </si>
  <si>
    <t>Stuttgart</t>
  </si>
  <si>
    <t>Industriestraße 34</t>
  </si>
  <si>
    <t>Friederike</t>
  </si>
  <si>
    <t>Butz</t>
  </si>
  <si>
    <t>72076</t>
  </si>
  <si>
    <t>Tübingen</t>
  </si>
  <si>
    <t>Konviktstraße 55</t>
  </si>
  <si>
    <t>Molli</t>
  </si>
  <si>
    <t>Dampf</t>
  </si>
  <si>
    <t>18209</t>
  </si>
  <si>
    <t>Bad Doberan</t>
  </si>
  <si>
    <t>Klosterstraße 12</t>
  </si>
  <si>
    <t>Irmgard</t>
  </si>
  <si>
    <t>Döbel</t>
  </si>
  <si>
    <t>Dillingen</t>
  </si>
  <si>
    <t>Saarstraße 42</t>
  </si>
  <si>
    <t>Markus</t>
  </si>
  <si>
    <t>Dreyer</t>
  </si>
  <si>
    <t>14482</t>
  </si>
  <si>
    <t>Potsdam</t>
  </si>
  <si>
    <t>Windspielplatz 16</t>
  </si>
  <si>
    <t>Esner</t>
  </si>
  <si>
    <t>26124</t>
  </si>
  <si>
    <t>Aurich</t>
  </si>
  <si>
    <t>Dorotheenweg 78</t>
  </si>
  <si>
    <t>Heinrich</t>
  </si>
  <si>
    <t>Faust</t>
  </si>
  <si>
    <t>99123</t>
  </si>
  <si>
    <t>Weimar</t>
  </si>
  <si>
    <t>Auerbachstraße 36</t>
  </si>
  <si>
    <t>Fock</t>
  </si>
  <si>
    <t>18119</t>
  </si>
  <si>
    <t>Rostock</t>
  </si>
  <si>
    <t>Warnowstraße 110</t>
  </si>
  <si>
    <t>Maria</t>
  </si>
  <si>
    <t>Freyung</t>
  </si>
  <si>
    <t>94034</t>
  </si>
  <si>
    <t>Passau</t>
  </si>
  <si>
    <t>Seidelhof 7</t>
  </si>
  <si>
    <t>Bettina</t>
  </si>
  <si>
    <t>Frosch</t>
  </si>
  <si>
    <t>Salzwedel</t>
  </si>
  <si>
    <t>Diesdorfer Straße 21</t>
  </si>
  <si>
    <t>Gödeke</t>
  </si>
  <si>
    <t>20123</t>
  </si>
  <si>
    <t>Hamburg</t>
  </si>
  <si>
    <t>Helgoländer Allee 53</t>
  </si>
  <si>
    <t>Otto</t>
  </si>
  <si>
    <t>Greif</t>
  </si>
  <si>
    <t>19123</t>
  </si>
  <si>
    <t>Schwerin</t>
  </si>
  <si>
    <t>Kaiserstraße 34</t>
  </si>
  <si>
    <t>Ljubov</t>
  </si>
  <si>
    <t>Hänle</t>
  </si>
  <si>
    <t>76855</t>
  </si>
  <si>
    <t>Annweiler</t>
  </si>
  <si>
    <t>Romanstraße 6</t>
  </si>
  <si>
    <t>Joachim</t>
  </si>
  <si>
    <t>Hauser</t>
  </si>
  <si>
    <t>03123</t>
  </si>
  <si>
    <t>Cottbus</t>
  </si>
  <si>
    <t>Anselmstraße 11</t>
  </si>
  <si>
    <t>Heinkel</t>
  </si>
  <si>
    <t>18059</t>
  </si>
  <si>
    <t>Cannstatter Str. 12</t>
  </si>
  <si>
    <t>Manfred</t>
  </si>
  <si>
    <t>Hensel</t>
  </si>
  <si>
    <t>99510</t>
  </si>
  <si>
    <t>Apolda</t>
  </si>
  <si>
    <t>Hauptstraße 67</t>
  </si>
  <si>
    <t>Mathilde</t>
  </si>
  <si>
    <t>Hess</t>
  </si>
  <si>
    <t>64283</t>
  </si>
  <si>
    <t>Darmstadt</t>
  </si>
  <si>
    <t>Grafenstraße 59</t>
  </si>
  <si>
    <t>Hufer</t>
  </si>
  <si>
    <t>66953</t>
  </si>
  <si>
    <t>Pirmasens</t>
  </si>
  <si>
    <t>Adelheidstr. 78</t>
  </si>
  <si>
    <t>Paul</t>
  </si>
  <si>
    <t>Jacob</t>
  </si>
  <si>
    <t>60314</t>
  </si>
  <si>
    <t>Frankfurt am Main</t>
  </si>
  <si>
    <t>Eckhardtstraße 89</t>
  </si>
  <si>
    <t>Kaiser</t>
  </si>
  <si>
    <t>56068</t>
  </si>
  <si>
    <t>Koblenz</t>
  </si>
  <si>
    <t>Wilhelmstraße 71</t>
  </si>
  <si>
    <t>Egon</t>
  </si>
  <si>
    <t>Karly</t>
  </si>
  <si>
    <t>39261</t>
  </si>
  <si>
    <t>Zerbst</t>
  </si>
  <si>
    <t>Archivstraße 45</t>
  </si>
  <si>
    <t>Franz Josef</t>
  </si>
  <si>
    <t>Kasuar</t>
  </si>
  <si>
    <t>90123</t>
  </si>
  <si>
    <t>München</t>
  </si>
  <si>
    <t>Karlsplatz 23</t>
  </si>
  <si>
    <t>Max</t>
  </si>
  <si>
    <t>Klacker</t>
  </si>
  <si>
    <t>01326</t>
  </si>
  <si>
    <t>Dresden</t>
  </si>
  <si>
    <t>Seidemannstraße 72</t>
  </si>
  <si>
    <t>Marcus</t>
  </si>
  <si>
    <t>König</t>
  </si>
  <si>
    <t>14123</t>
  </si>
  <si>
    <t>Havelaue 37</t>
  </si>
  <si>
    <t>Gert</t>
  </si>
  <si>
    <t>Köpf</t>
  </si>
  <si>
    <t>30123</t>
  </si>
  <si>
    <t>Hannover</t>
  </si>
  <si>
    <t>Maschseeaue 52</t>
  </si>
  <si>
    <t>Gorch</t>
  </si>
  <si>
    <t>Laboe</t>
  </si>
  <si>
    <t>24123</t>
  </si>
  <si>
    <t>Kiel</t>
  </si>
  <si>
    <t>Graf-Luckner-Platz 16</t>
  </si>
  <si>
    <t>Carlos</t>
  </si>
  <si>
    <t>Lafuente</t>
  </si>
  <si>
    <t>66111</t>
  </si>
  <si>
    <t>Saarbrücken</t>
  </si>
  <si>
    <t>Nebenstraße 23</t>
  </si>
  <si>
    <t xml:space="preserve">Rosa </t>
  </si>
  <si>
    <t>Liechtenstein</t>
  </si>
  <si>
    <t>10122</t>
  </si>
  <si>
    <t>Wackerstr. 19</t>
  </si>
  <si>
    <t>Enrique</t>
  </si>
  <si>
    <t>Lobo</t>
  </si>
  <si>
    <t>39123</t>
  </si>
  <si>
    <t>Magdeburg</t>
  </si>
  <si>
    <t>Königin-Edith-Straße 234</t>
  </si>
  <si>
    <t>Mann</t>
  </si>
  <si>
    <t>52111</t>
  </si>
  <si>
    <t>Aachen</t>
  </si>
  <si>
    <t>Im Weg 13</t>
  </si>
  <si>
    <t>Ilse</t>
  </si>
  <si>
    <t>Marquardt</t>
  </si>
  <si>
    <t>07546</t>
  </si>
  <si>
    <t>Gera</t>
  </si>
  <si>
    <t>Halbstraße 62</t>
  </si>
  <si>
    <t>Marcia</t>
  </si>
  <si>
    <t>Meister</t>
  </si>
  <si>
    <t>20122</t>
  </si>
  <si>
    <t>Wasserfahrt 4</t>
  </si>
  <si>
    <t>Tanja</t>
  </si>
  <si>
    <t>Merkel</t>
  </si>
  <si>
    <t>65189</t>
  </si>
  <si>
    <t>Wiesbaden</t>
  </si>
  <si>
    <t>Thermenstraße 2</t>
  </si>
  <si>
    <t xml:space="preserve">Maria </t>
  </si>
  <si>
    <t>Mild</t>
  </si>
  <si>
    <t>60123</t>
  </si>
  <si>
    <t>Waggonstraße 78</t>
  </si>
  <si>
    <t>Karin</t>
  </si>
  <si>
    <t>Minnig</t>
  </si>
  <si>
    <t>Hartmannsaue 9</t>
  </si>
  <si>
    <t>Jakob</t>
  </si>
  <si>
    <t>Mosner</t>
  </si>
  <si>
    <t>86150</t>
  </si>
  <si>
    <t>Augsburg</t>
  </si>
  <si>
    <t>Alte Gasse 34</t>
  </si>
  <si>
    <t>Constanze</t>
  </si>
  <si>
    <t>Muhammed</t>
  </si>
  <si>
    <t>Corneliengasse 13</t>
  </si>
  <si>
    <t>Cornelia</t>
  </si>
  <si>
    <t>Müller</t>
  </si>
  <si>
    <t>60435</t>
  </si>
  <si>
    <t>Carmenplatz 23</t>
  </si>
  <si>
    <t>Jeremias</t>
  </si>
  <si>
    <t>Erfurt</t>
  </si>
  <si>
    <t>Grünwiese 345</t>
  </si>
  <si>
    <t>Sieglinde</t>
  </si>
  <si>
    <t>Murkel</t>
  </si>
  <si>
    <t>33123</t>
  </si>
  <si>
    <t>Paderborn</t>
  </si>
  <si>
    <t>Konviktstraße 14</t>
  </si>
  <si>
    <t>Napp</t>
  </si>
  <si>
    <t>63123</t>
  </si>
  <si>
    <t>Offenbach am Main</t>
  </si>
  <si>
    <t>Bieberer Straße 34</t>
  </si>
  <si>
    <t>Miroslaw</t>
  </si>
  <si>
    <t>39539</t>
  </si>
  <si>
    <t>Havelberg</t>
  </si>
  <si>
    <t>Burghardstr. 4</t>
  </si>
  <si>
    <t>Jule</t>
  </si>
  <si>
    <t>67061</t>
  </si>
  <si>
    <t>Ludwigshafen</t>
  </si>
  <si>
    <t>Evastraße 23</t>
  </si>
  <si>
    <t>Pfleiderer</t>
  </si>
  <si>
    <t>89123</t>
  </si>
  <si>
    <t>Ulm</t>
  </si>
  <si>
    <t>Schwabenplatz 15</t>
  </si>
  <si>
    <t>Helene</t>
  </si>
  <si>
    <t>Priebe</t>
  </si>
  <si>
    <t>10123</t>
  </si>
  <si>
    <t>Marthastraße 34</t>
  </si>
  <si>
    <t>Radke</t>
  </si>
  <si>
    <t>02977</t>
  </si>
  <si>
    <t>Hoyerswerda</t>
  </si>
  <si>
    <t>Holzweg 42</t>
  </si>
  <si>
    <t>Schalker</t>
  </si>
  <si>
    <t>45665</t>
  </si>
  <si>
    <t>Recklinghausen</t>
  </si>
  <si>
    <t>Immelmannstraße 1</t>
  </si>
  <si>
    <t>Simon</t>
  </si>
  <si>
    <t>Schulze</t>
  </si>
  <si>
    <t>28121</t>
  </si>
  <si>
    <t>Kormoranstraße 34</t>
  </si>
  <si>
    <t>Narendra</t>
  </si>
  <si>
    <t>Singh</t>
  </si>
  <si>
    <t>55116</t>
  </si>
  <si>
    <t>Mainz</t>
  </si>
  <si>
    <t>Augustinergasse 23</t>
  </si>
  <si>
    <t>Franz X.</t>
  </si>
  <si>
    <t>Spatz</t>
  </si>
  <si>
    <t>93123</t>
  </si>
  <si>
    <t>Regensburg</t>
  </si>
  <si>
    <t>Domplatz 11</t>
  </si>
  <si>
    <t>Michaela</t>
  </si>
  <si>
    <t>Stich</t>
  </si>
  <si>
    <t>51069</t>
  </si>
  <si>
    <t>Köln</t>
  </si>
  <si>
    <t>Hartplatz 44</t>
  </si>
  <si>
    <t>Charles</t>
  </si>
  <si>
    <t>Tender</t>
  </si>
  <si>
    <t>10131</t>
  </si>
  <si>
    <t>Masha-Bruskina-Straße 41</t>
  </si>
  <si>
    <t>Marianne</t>
  </si>
  <si>
    <t>Tulpenthal</t>
  </si>
  <si>
    <t>66740</t>
  </si>
  <si>
    <t>Saarlouis</t>
  </si>
  <si>
    <t>Alter Weg 58</t>
  </si>
  <si>
    <t>Vogler</t>
  </si>
  <si>
    <t>06484</t>
  </si>
  <si>
    <t>Quedlinburg</t>
  </si>
  <si>
    <t>Stiftsplatz 1</t>
  </si>
  <si>
    <t>Mareile</t>
  </si>
  <si>
    <t>Weigel</t>
  </si>
  <si>
    <t>34123</t>
  </si>
  <si>
    <t>Kassel</t>
  </si>
  <si>
    <t>Sedanstraße 51</t>
  </si>
  <si>
    <t>Sabine</t>
  </si>
  <si>
    <t>Weisbrod</t>
  </si>
  <si>
    <t>23123</t>
  </si>
  <si>
    <t>Lübeck</t>
  </si>
  <si>
    <t>Grünlichplatz 3</t>
  </si>
  <si>
    <t>Fritz</t>
  </si>
  <si>
    <t>Werder</t>
  </si>
  <si>
    <t>28113</t>
  </si>
  <si>
    <t>Rolandsweg 11</t>
  </si>
  <si>
    <t>Hermann</t>
  </si>
  <si>
    <t>Zähringer</t>
  </si>
  <si>
    <t>79106</t>
  </si>
  <si>
    <t>Freiburg im Breisgau</t>
  </si>
  <si>
    <t>Eschholzstr. 10</t>
  </si>
  <si>
    <t>Datum</t>
  </si>
  <si>
    <t>Anzahl</t>
  </si>
  <si>
    <t>=WIEDERHOLEN("l";B2)</t>
  </si>
  <si>
    <t>E-Mail-Adressen (alt)</t>
  </si>
  <si>
    <t>E-Mail-Adressen (neu)</t>
  </si>
  <si>
    <t>WEGNER@alusia.com</t>
  </si>
  <si>
    <t>busch@Colorino.De</t>
  </si>
  <si>
    <t>Aberschert@HS.com</t>
  </si>
  <si>
    <t>EMueller@Holzmey.de</t>
  </si>
  <si>
    <t>info@Klemm.com</t>
  </si>
  <si>
    <t>Tischler@Wolther.de</t>
  </si>
  <si>
    <t>umsatz im laufenden jahr</t>
  </si>
  <si>
    <t>=GROSS(A1)</t>
  </si>
  <si>
    <t>=GROSS2(A1)</t>
  </si>
  <si>
    <t>Telefonnr.</t>
  </si>
  <si>
    <t>Telefonnr. (DIN 5008)</t>
  </si>
  <si>
    <t>030/34765234</t>
  </si>
  <si>
    <t>0421/34125344</t>
  </si>
  <si>
    <t>03581/23465</t>
  </si>
  <si>
    <t>0231/567865</t>
  </si>
  <si>
    <t>0711/564532</t>
  </si>
  <si>
    <t>07071/7637</t>
  </si>
  <si>
    <t>0382/035643</t>
  </si>
  <si>
    <t>06831/38792</t>
  </si>
  <si>
    <t>0331/346521</t>
  </si>
  <si>
    <t>04941/3456</t>
  </si>
  <si>
    <t>0642/038573</t>
  </si>
  <si>
    <t>0381/73473</t>
  </si>
  <si>
    <t>0851/642373</t>
  </si>
  <si>
    <t>03961/38690</t>
  </si>
  <si>
    <t>040/5437345</t>
  </si>
  <si>
    <t>0385/357254</t>
  </si>
  <si>
    <t>0634/68737</t>
  </si>
  <si>
    <t>0355/23445</t>
  </si>
  <si>
    <t>0381/456422</t>
  </si>
  <si>
    <t>03644/46363</t>
  </si>
  <si>
    <t>06151/455678</t>
  </si>
  <si>
    <t>06331/3456</t>
  </si>
  <si>
    <t>0695/321598</t>
  </si>
  <si>
    <t>0261/23/5445</t>
  </si>
  <si>
    <t>03923/4531</t>
  </si>
  <si>
    <t>089/2345676</t>
  </si>
  <si>
    <t>0351/452365</t>
  </si>
  <si>
    <t>0331/34531</t>
  </si>
  <si>
    <t>0511/4341134</t>
  </si>
  <si>
    <t>0431/727325</t>
  </si>
  <si>
    <t>0681/238505</t>
  </si>
  <si>
    <t>030/34253</t>
  </si>
  <si>
    <t>03928/734565</t>
  </si>
  <si>
    <t>0241/25667</t>
  </si>
  <si>
    <t>0365/35623</t>
  </si>
  <si>
    <t>0409/837429</t>
  </si>
  <si>
    <t>0611/659525</t>
  </si>
  <si>
    <t>0695/123158</t>
  </si>
  <si>
    <t>040/9733332</t>
  </si>
  <si>
    <t>0821/344326</t>
  </si>
  <si>
    <t>0351/536777</t>
  </si>
  <si>
    <t>0694/659562</t>
  </si>
  <si>
    <t>0361/858372</t>
  </si>
  <si>
    <t>05251/37687</t>
  </si>
  <si>
    <t>069/883355</t>
  </si>
  <si>
    <t>0393/87456</t>
  </si>
  <si>
    <t>0621/4521</t>
  </si>
  <si>
    <t>07305/34688</t>
  </si>
  <si>
    <t>030/43554676</t>
  </si>
  <si>
    <t>03571/4575</t>
  </si>
  <si>
    <t>0236/1326598</t>
  </si>
  <si>
    <t>0421/325362</t>
  </si>
  <si>
    <t>06131/345663</t>
  </si>
  <si>
    <t>0941/234554</t>
  </si>
  <si>
    <t>0221/6125487</t>
  </si>
  <si>
    <t>030/4253</t>
  </si>
  <si>
    <t>06831/455648</t>
  </si>
  <si>
    <t>03946/8822</t>
  </si>
  <si>
    <t>0561/626272</t>
  </si>
  <si>
    <t>04502/738267</t>
  </si>
  <si>
    <t>0421/2354676</t>
  </si>
  <si>
    <t>0761/32858</t>
  </si>
  <si>
    <t>=GLÄTTEN(A1)</t>
  </si>
  <si>
    <t>1. Zeile 
2. Zeile</t>
  </si>
  <si>
    <t>=SÄUBERN(A1)</t>
  </si>
  <si>
    <t>Kunde</t>
  </si>
  <si>
    <t>Abendstern Christian</t>
  </si>
  <si>
    <t>Alitz Denise</t>
  </si>
  <si>
    <t>Älter Ernst</t>
  </si>
  <si>
    <t>Becker Anna</t>
  </si>
  <si>
    <t>Borsche Leonardo</t>
  </si>
  <si>
    <t>Butz Friederike</t>
  </si>
  <si>
    <t>Dampf Molli</t>
  </si>
  <si>
    <t>Döbel Irmgard</t>
  </si>
  <si>
    <t>Dreyer Markus</t>
  </si>
  <si>
    <t>Esner Peter</t>
  </si>
  <si>
    <t>Faust Heinrich</t>
  </si>
  <si>
    <t>Fock Georg</t>
  </si>
  <si>
    <t>Freyung Maria</t>
  </si>
  <si>
    <t>Frosch Bettina</t>
  </si>
  <si>
    <t>Gödeke Michael</t>
  </si>
  <si>
    <t>Greif Otto</t>
  </si>
  <si>
    <t>Hänle Ljubov</t>
  </si>
  <si>
    <t>Hauser Joachim</t>
  </si>
  <si>
    <t>Heinkel Ernst</t>
  </si>
  <si>
    <t>Hensel Manfred</t>
  </si>
  <si>
    <t>Hess Mathilde</t>
  </si>
  <si>
    <t>Hufer Peter</t>
  </si>
  <si>
    <t>Jacob Paul</t>
  </si>
  <si>
    <t>Kaiser Friedrich</t>
  </si>
  <si>
    <t>Karly Egon</t>
  </si>
  <si>
    <t>Kasuar Franz Josef</t>
  </si>
  <si>
    <t>Klacker Max</t>
  </si>
  <si>
    <t>König Marcus</t>
  </si>
  <si>
    <t>Köpf Gert</t>
  </si>
  <si>
    <t>Laboe Gorch</t>
  </si>
  <si>
    <t>Lafuente Carlos</t>
  </si>
  <si>
    <t xml:space="preserve">Liechtenstein Rosa </t>
  </si>
  <si>
    <t>Lobo Enrique</t>
  </si>
  <si>
    <t>Mann Manfred</t>
  </si>
  <si>
    <t>Marquardt Ilse</t>
  </si>
  <si>
    <t>Meister Marcia</t>
  </si>
  <si>
    <t>Merkel Tanja</t>
  </si>
  <si>
    <t xml:space="preserve">Mild Maria </t>
  </si>
  <si>
    <t>Minnig Karin</t>
  </si>
  <si>
    <t>Mosner Jakob</t>
  </si>
  <si>
    <t>Muhammed Constanze</t>
  </si>
  <si>
    <t>Müller Cornelia</t>
  </si>
  <si>
    <t>Müller Jeremias</t>
  </si>
  <si>
    <t>Murkel Sieglinde</t>
  </si>
  <si>
    <t>Napp Karl</t>
  </si>
  <si>
    <t>Otto Miroslaw</t>
  </si>
  <si>
    <t>Paul Jule</t>
  </si>
  <si>
    <t>Pfleiderer Max</t>
  </si>
  <si>
    <t>Priebe Helene</t>
  </si>
  <si>
    <t>Radke Marcia</t>
  </si>
  <si>
    <t>Schalker Karl</t>
  </si>
  <si>
    <t>Schulze Simon</t>
  </si>
  <si>
    <t>Singh Narendra</t>
  </si>
  <si>
    <t>Spatz Franz X.</t>
  </si>
  <si>
    <t>Stich Michaela</t>
  </si>
  <si>
    <t>Tender Charles</t>
  </si>
  <si>
    <t>Tulpenthal Marianne</t>
  </si>
  <si>
    <t>Vogler Heinrich</t>
  </si>
  <si>
    <t>Weigel Mareile</t>
  </si>
  <si>
    <t>Weisbrod Sabine</t>
  </si>
  <si>
    <t>Werder Fritz</t>
  </si>
  <si>
    <t>Zähringer Hermann</t>
  </si>
  <si>
    <t></t>
  </si>
  <si>
    <t></t>
  </si>
  <si>
    <t xml:space="preserve">    Umsatz   (2.   Halbjahr)</t>
  </si>
  <si>
    <t>Urlaub 2017</t>
  </si>
  <si>
    <t>=ERSETZEN(A1;10;2;"19")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</si>
</sst>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8"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i/>
      <sz val="11"/>
      <name val="Calibri"/>
      <family val="2"/>
      <scheme val="minor"/>
    </font>
    <font>
      <sz val="11"/>
      <name val="Wingdings 3"/>
      <family val="1"/>
      <charset val="2"/>
    </font>
    <font>
      <i/>
      <sz val="9.5"/>
      <name val="Frutiger 55 Rom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/>
    <xf numFmtId="0" fontId="2" fillId="0" borderId="0" xfId="0" applyFont="1"/>
    <xf numFmtId="0" fontId="2" fillId="0" borderId="0" xfId="0" quotePrefix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49" fontId="2" fillId="2" borderId="1" xfId="2" applyNumberFormat="1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3" fillId="0" borderId="0" xfId="2" applyFont="1"/>
    <xf numFmtId="0" fontId="3" fillId="0" borderId="1" xfId="2" applyFont="1" applyBorder="1"/>
    <xf numFmtId="0" fontId="3" fillId="0" borderId="1" xfId="2" applyNumberFormat="1" applyFont="1" applyBorder="1"/>
    <xf numFmtId="4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49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/>
    <xf numFmtId="0" fontId="2" fillId="0" borderId="0" xfId="0" quotePrefix="1" applyFont="1" applyAlignme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/>
    <xf numFmtId="0" fontId="7" fillId="0" borderId="0" xfId="0" applyFont="1"/>
    <xf numFmtId="0" fontId="2" fillId="0" borderId="0" xfId="0" quotePrefix="1" applyFont="1" applyAlignment="1">
      <alignment horizontal="left"/>
    </xf>
  </cellXfs>
  <cellStyles count="3">
    <cellStyle name="Euro" xfId="1"/>
    <cellStyle name="Standard" xfId="0" builtinId="0"/>
    <cellStyle name="Standard_Adress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85725</xdr:rowOff>
    </xdr:from>
    <xdr:to>
      <xdr:col>7</xdr:col>
      <xdr:colOff>0</xdr:colOff>
      <xdr:row>3</xdr:row>
      <xdr:rowOff>118725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8086725" y="276225"/>
          <a:ext cx="333375" cy="414000"/>
          <a:chOff x="902" y="25"/>
          <a:chExt cx="77" cy="17"/>
        </a:xfrm>
      </xdr:grpSpPr>
      <xdr:sp macro="" textlink="">
        <xdr:nvSpPr>
          <xdr:cNvPr id="3" name="Freeform 1"/>
          <xdr:cNvSpPr>
            <a:spLocks/>
          </xdr:cNvSpPr>
        </xdr:nvSpPr>
        <xdr:spPr bwMode="auto">
          <a:xfrm>
            <a:off x="902" y="25"/>
            <a:ext cx="77" cy="17"/>
          </a:xfrm>
          <a:custGeom>
            <a:avLst/>
            <a:gdLst/>
            <a:ahLst/>
            <a:cxnLst>
              <a:cxn ang="0">
                <a:pos x="77" y="17"/>
              </a:cxn>
              <a:cxn ang="0">
                <a:pos x="59" y="17"/>
              </a:cxn>
              <a:cxn ang="0">
                <a:pos x="59" y="0"/>
              </a:cxn>
              <a:cxn ang="0">
                <a:pos x="0" y="0"/>
              </a:cxn>
            </a:cxnLst>
            <a:rect l="0" t="0" r="r" b="b"/>
            <a:pathLst>
              <a:path w="77" h="17">
                <a:moveTo>
                  <a:pt x="77" y="17"/>
                </a:moveTo>
                <a:lnTo>
                  <a:pt x="59" y="17"/>
                </a:lnTo>
                <a:lnTo>
                  <a:pt x="59" y="0"/>
                </a:lnTo>
                <a:lnTo>
                  <a:pt x="0" y="0"/>
                </a:lnTo>
              </a:path>
            </a:pathLst>
          </a:custGeom>
          <a:noFill/>
          <a:ln w="19050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  <a:effectLst/>
        </xdr:spPr>
      </xdr:sp>
      <xdr:sp macro="" textlink="">
        <xdr:nvSpPr>
          <xdr:cNvPr id="4" name="Line 2"/>
          <xdr:cNvSpPr>
            <a:spLocks noChangeShapeType="1"/>
          </xdr:cNvSpPr>
        </xdr:nvSpPr>
        <xdr:spPr bwMode="auto">
          <a:xfrm>
            <a:off x="926" y="25"/>
            <a:ext cx="53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ffectLst/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</xdr:row>
      <xdr:rowOff>104775</xdr:rowOff>
    </xdr:from>
    <xdr:to>
      <xdr:col>3</xdr:col>
      <xdr:colOff>123825</xdr:colOff>
      <xdr:row>7</xdr:row>
      <xdr:rowOff>112725</xdr:rowOff>
    </xdr:to>
    <xdr:sp macro="" textlink="">
      <xdr:nvSpPr>
        <xdr:cNvPr id="2" name="Freeform 1"/>
        <xdr:cNvSpPr>
          <a:spLocks/>
        </xdr:cNvSpPr>
      </xdr:nvSpPr>
      <xdr:spPr bwMode="auto">
        <a:xfrm>
          <a:off x="1457325" y="295275"/>
          <a:ext cx="561975" cy="1150950"/>
        </a:xfrm>
        <a:custGeom>
          <a:avLst/>
          <a:gdLst/>
          <a:ahLst/>
          <a:cxnLst>
            <a:cxn ang="0">
              <a:pos x="0" y="104"/>
            </a:cxn>
            <a:cxn ang="0">
              <a:pos x="59" y="104"/>
            </a:cxn>
            <a:cxn ang="0">
              <a:pos x="59" y="0"/>
            </a:cxn>
            <a:cxn ang="0">
              <a:pos x="45" y="0"/>
            </a:cxn>
          </a:cxnLst>
          <a:rect l="0" t="0" r="r" b="b"/>
          <a:pathLst>
            <a:path w="59" h="104">
              <a:moveTo>
                <a:pt x="0" y="104"/>
              </a:moveTo>
              <a:lnTo>
                <a:pt x="59" y="104"/>
              </a:lnTo>
              <a:lnTo>
                <a:pt x="59" y="0"/>
              </a:lnTo>
              <a:lnTo>
                <a:pt x="45" y="0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I30" sqref="I30"/>
    </sheetView>
  </sheetViews>
  <sheetFormatPr baseColWidth="10" defaultRowHeight="15"/>
  <cols>
    <col min="1" max="1" width="10.5703125" style="2" bestFit="1" customWidth="1"/>
    <col min="2" max="2" width="12" style="2" bestFit="1" customWidth="1"/>
    <col min="3" max="3" width="8.42578125" style="4" customWidth="1"/>
    <col min="4" max="4" width="15.5703125" style="2" customWidth="1"/>
    <col min="5" max="5" width="21.7109375" style="2" customWidth="1"/>
    <col min="6" max="6" width="52.7109375" style="2" customWidth="1"/>
    <col min="7" max="7" width="5.28515625" style="2" customWidth="1"/>
    <col min="8" max="10" width="11.42578125" style="2"/>
    <col min="11" max="11" width="5.85546875" style="2" customWidth="1"/>
    <col min="12" max="12" width="4.5703125" style="2" bestFit="1" customWidth="1"/>
    <col min="13" max="16384" width="11.42578125" style="2"/>
  </cols>
  <sheetData>
    <row r="1" spans="1:11">
      <c r="A1" s="6" t="s">
        <v>5</v>
      </c>
      <c r="B1" s="6" t="s">
        <v>6</v>
      </c>
      <c r="C1" s="1" t="s">
        <v>7</v>
      </c>
      <c r="D1" s="6" t="s">
        <v>8</v>
      </c>
      <c r="E1" s="6" t="s">
        <v>9</v>
      </c>
      <c r="F1" s="6" t="s">
        <v>10</v>
      </c>
    </row>
    <row r="2" spans="1:11">
      <c r="A2" s="7" t="s">
        <v>11</v>
      </c>
      <c r="B2" s="7" t="s">
        <v>12</v>
      </c>
      <c r="C2" s="8" t="s">
        <v>13</v>
      </c>
      <c r="D2" s="9" t="s">
        <v>14</v>
      </c>
      <c r="E2" s="9" t="s">
        <v>15</v>
      </c>
      <c r="F2" s="7" t="str">
        <f>CONCATENATE(A2," ",B2,", ",C2," ",D2,", ",E2)</f>
        <v>Christian Abendstern, 10011 Berlin, Kurfüstendamm 456</v>
      </c>
      <c r="H2" s="36" t="s">
        <v>16</v>
      </c>
      <c r="I2" s="36"/>
      <c r="J2" s="36"/>
      <c r="K2" s="36"/>
    </row>
    <row r="3" spans="1:11">
      <c r="A3" s="7" t="s">
        <v>17</v>
      </c>
      <c r="B3" s="7" t="s">
        <v>18</v>
      </c>
      <c r="C3" s="8" t="s">
        <v>19</v>
      </c>
      <c r="D3" s="9" t="s">
        <v>20</v>
      </c>
      <c r="E3" s="9" t="s">
        <v>21</v>
      </c>
      <c r="F3" s="7" t="str">
        <f t="shared" ref="F3:F63" si="0">CONCATENATE(A3," ",B3,", ",C3," ",D3,", ",E3)</f>
        <v>Denise Alitz, 28122 Bremen, Klarastraße 13</v>
      </c>
      <c r="G3" s="10"/>
      <c r="H3" s="11" t="s">
        <v>22</v>
      </c>
    </row>
    <row r="4" spans="1:11">
      <c r="A4" s="7" t="s">
        <v>23</v>
      </c>
      <c r="B4" s="7" t="s">
        <v>24</v>
      </c>
      <c r="C4" s="8" t="s">
        <v>25</v>
      </c>
      <c r="D4" s="9" t="s">
        <v>26</v>
      </c>
      <c r="E4" s="9" t="s">
        <v>27</v>
      </c>
      <c r="F4" s="7" t="str">
        <f t="shared" si="0"/>
        <v>Ernst Älter, 02123 Görlitz, Berliner Straße 34</v>
      </c>
      <c r="H4" s="36" t="s">
        <v>28</v>
      </c>
      <c r="I4" s="36"/>
      <c r="J4" s="36"/>
      <c r="K4" s="36"/>
    </row>
    <row r="5" spans="1:11">
      <c r="A5" s="7" t="s">
        <v>29</v>
      </c>
      <c r="B5" s="7" t="s">
        <v>30</v>
      </c>
      <c r="C5" s="8" t="s">
        <v>31</v>
      </c>
      <c r="D5" s="9" t="s">
        <v>32</v>
      </c>
      <c r="E5" s="9" t="s">
        <v>33</v>
      </c>
      <c r="F5" s="7" t="str">
        <f t="shared" si="0"/>
        <v>Anna Becker, 44139 Dortmund, Rasenplatz 45</v>
      </c>
    </row>
    <row r="6" spans="1:11">
      <c r="A6" s="7" t="s">
        <v>34</v>
      </c>
      <c r="B6" s="7" t="s">
        <v>35</v>
      </c>
      <c r="C6" s="8" t="s">
        <v>36</v>
      </c>
      <c r="D6" s="9" t="s">
        <v>37</v>
      </c>
      <c r="E6" s="9" t="s">
        <v>38</v>
      </c>
      <c r="F6" s="7" t="str">
        <f t="shared" si="0"/>
        <v>Leonardo Borsche, 70376 Stuttgart, Industriestraße 34</v>
      </c>
    </row>
    <row r="7" spans="1:11">
      <c r="A7" s="7" t="s">
        <v>39</v>
      </c>
      <c r="B7" s="7" t="s">
        <v>40</v>
      </c>
      <c r="C7" s="8" t="s">
        <v>41</v>
      </c>
      <c r="D7" s="9" t="s">
        <v>42</v>
      </c>
      <c r="E7" s="9" t="s">
        <v>43</v>
      </c>
      <c r="F7" s="7" t="str">
        <f t="shared" si="0"/>
        <v>Friederike Butz, 72076 Tübingen, Konviktstraße 55</v>
      </c>
    </row>
    <row r="8" spans="1:11">
      <c r="A8" s="7" t="s">
        <v>44</v>
      </c>
      <c r="B8" s="7" t="s">
        <v>45</v>
      </c>
      <c r="C8" s="8" t="s">
        <v>46</v>
      </c>
      <c r="D8" s="9" t="s">
        <v>47</v>
      </c>
      <c r="E8" s="9" t="s">
        <v>48</v>
      </c>
      <c r="F8" s="7" t="str">
        <f t="shared" si="0"/>
        <v>Molli Dampf, 18209 Bad Doberan, Klosterstraße 12</v>
      </c>
    </row>
    <row r="9" spans="1:11">
      <c r="A9" s="7" t="s">
        <v>49</v>
      </c>
      <c r="B9" s="7" t="s">
        <v>50</v>
      </c>
      <c r="C9" s="8">
        <v>66763</v>
      </c>
      <c r="D9" s="9" t="s">
        <v>51</v>
      </c>
      <c r="E9" s="9" t="s">
        <v>52</v>
      </c>
      <c r="F9" s="7" t="str">
        <f t="shared" si="0"/>
        <v>Irmgard Döbel, 66763 Dillingen, Saarstraße 42</v>
      </c>
    </row>
    <row r="10" spans="1:11">
      <c r="A10" s="7" t="s">
        <v>53</v>
      </c>
      <c r="B10" s="7" t="s">
        <v>54</v>
      </c>
      <c r="C10" s="8" t="s">
        <v>55</v>
      </c>
      <c r="D10" s="9" t="s">
        <v>56</v>
      </c>
      <c r="E10" s="9" t="s">
        <v>57</v>
      </c>
      <c r="F10" s="7" t="str">
        <f t="shared" si="0"/>
        <v>Markus Dreyer, 14482 Potsdam, Windspielplatz 16</v>
      </c>
    </row>
    <row r="11" spans="1:11">
      <c r="A11" s="7" t="s">
        <v>2</v>
      </c>
      <c r="B11" s="7" t="s">
        <v>58</v>
      </c>
      <c r="C11" s="8" t="s">
        <v>59</v>
      </c>
      <c r="D11" s="9" t="s">
        <v>60</v>
      </c>
      <c r="E11" s="9" t="s">
        <v>61</v>
      </c>
      <c r="F11" s="7" t="str">
        <f t="shared" si="0"/>
        <v>Peter Esner, 26124 Aurich, Dorotheenweg 78</v>
      </c>
    </row>
    <row r="12" spans="1:11">
      <c r="A12" s="7" t="s">
        <v>62</v>
      </c>
      <c r="B12" s="7" t="s">
        <v>63</v>
      </c>
      <c r="C12" s="8" t="s">
        <v>64</v>
      </c>
      <c r="D12" s="9" t="s">
        <v>65</v>
      </c>
      <c r="E12" s="9" t="s">
        <v>66</v>
      </c>
      <c r="F12" s="7" t="str">
        <f t="shared" si="0"/>
        <v>Heinrich Faust, 99123 Weimar, Auerbachstraße 36</v>
      </c>
      <c r="H12" s="36"/>
      <c r="I12" s="36"/>
      <c r="J12" s="36"/>
      <c r="K12" s="36"/>
    </row>
    <row r="13" spans="1:11">
      <c r="A13" s="7" t="s">
        <v>0</v>
      </c>
      <c r="B13" s="7" t="s">
        <v>67</v>
      </c>
      <c r="C13" s="8" t="s">
        <v>68</v>
      </c>
      <c r="D13" s="9" t="s">
        <v>69</v>
      </c>
      <c r="E13" s="9" t="s">
        <v>70</v>
      </c>
      <c r="F13" s="7" t="str">
        <f t="shared" si="0"/>
        <v>Georg Fock, 18119 Rostock, Warnowstraße 110</v>
      </c>
    </row>
    <row r="14" spans="1:11">
      <c r="A14" s="7" t="s">
        <v>71</v>
      </c>
      <c r="B14" s="7" t="s">
        <v>72</v>
      </c>
      <c r="C14" s="8" t="s">
        <v>73</v>
      </c>
      <c r="D14" s="9" t="s">
        <v>74</v>
      </c>
      <c r="E14" s="9" t="s">
        <v>75</v>
      </c>
      <c r="F14" s="7" t="str">
        <f t="shared" si="0"/>
        <v>Maria Freyung, 94034 Passau, Seidelhof 7</v>
      </c>
    </row>
    <row r="15" spans="1:11">
      <c r="A15" s="7" t="s">
        <v>76</v>
      </c>
      <c r="B15" s="7" t="s">
        <v>77</v>
      </c>
      <c r="C15" s="8">
        <v>29410</v>
      </c>
      <c r="D15" s="9" t="s">
        <v>78</v>
      </c>
      <c r="E15" s="9" t="s">
        <v>79</v>
      </c>
      <c r="F15" s="7" t="str">
        <f t="shared" si="0"/>
        <v>Bettina Frosch, 29410 Salzwedel, Diesdorfer Straße 21</v>
      </c>
    </row>
    <row r="16" spans="1:11">
      <c r="A16" s="7" t="s">
        <v>1</v>
      </c>
      <c r="B16" s="7" t="s">
        <v>80</v>
      </c>
      <c r="C16" s="8" t="s">
        <v>81</v>
      </c>
      <c r="D16" s="9" t="s">
        <v>82</v>
      </c>
      <c r="E16" s="9" t="s">
        <v>83</v>
      </c>
      <c r="F16" s="7" t="str">
        <f t="shared" si="0"/>
        <v>Michael Gödeke, 20123 Hamburg, Helgoländer Allee 53</v>
      </c>
    </row>
    <row r="17" spans="1:6">
      <c r="A17" s="7" t="s">
        <v>84</v>
      </c>
      <c r="B17" s="7" t="s">
        <v>85</v>
      </c>
      <c r="C17" s="8" t="s">
        <v>86</v>
      </c>
      <c r="D17" s="9" t="s">
        <v>87</v>
      </c>
      <c r="E17" s="9" t="s">
        <v>88</v>
      </c>
      <c r="F17" s="7" t="str">
        <f t="shared" si="0"/>
        <v>Otto Greif, 19123 Schwerin, Kaiserstraße 34</v>
      </c>
    </row>
    <row r="18" spans="1:6">
      <c r="A18" s="7" t="s">
        <v>89</v>
      </c>
      <c r="B18" s="7" t="s">
        <v>90</v>
      </c>
      <c r="C18" s="8" t="s">
        <v>91</v>
      </c>
      <c r="D18" s="9" t="s">
        <v>92</v>
      </c>
      <c r="E18" s="9" t="s">
        <v>93</v>
      </c>
      <c r="F18" s="7" t="str">
        <f t="shared" si="0"/>
        <v>Ljubov Hänle, 76855 Annweiler, Romanstraße 6</v>
      </c>
    </row>
    <row r="19" spans="1:6">
      <c r="A19" s="7" t="s">
        <v>94</v>
      </c>
      <c r="B19" s="7" t="s">
        <v>95</v>
      </c>
      <c r="C19" s="8" t="s">
        <v>96</v>
      </c>
      <c r="D19" s="9" t="s">
        <v>97</v>
      </c>
      <c r="E19" s="9" t="s">
        <v>98</v>
      </c>
      <c r="F19" s="7" t="str">
        <f t="shared" si="0"/>
        <v>Joachim Hauser, 03123 Cottbus, Anselmstraße 11</v>
      </c>
    </row>
    <row r="20" spans="1:6">
      <c r="A20" s="7" t="s">
        <v>23</v>
      </c>
      <c r="B20" s="7" t="s">
        <v>99</v>
      </c>
      <c r="C20" s="8" t="s">
        <v>100</v>
      </c>
      <c r="D20" s="9" t="s">
        <v>69</v>
      </c>
      <c r="E20" s="9" t="s">
        <v>101</v>
      </c>
      <c r="F20" s="7" t="str">
        <f t="shared" si="0"/>
        <v>Ernst Heinkel, 18059 Rostock, Cannstatter Str. 12</v>
      </c>
    </row>
    <row r="21" spans="1:6">
      <c r="A21" s="7" t="s">
        <v>102</v>
      </c>
      <c r="B21" s="7" t="s">
        <v>103</v>
      </c>
      <c r="C21" s="8" t="s">
        <v>104</v>
      </c>
      <c r="D21" s="9" t="s">
        <v>105</v>
      </c>
      <c r="E21" s="9" t="s">
        <v>106</v>
      </c>
      <c r="F21" s="7" t="str">
        <f t="shared" si="0"/>
        <v>Manfred Hensel, 99510 Apolda, Hauptstraße 67</v>
      </c>
    </row>
    <row r="22" spans="1:6">
      <c r="A22" s="7" t="s">
        <v>107</v>
      </c>
      <c r="B22" s="7" t="s">
        <v>108</v>
      </c>
      <c r="C22" s="8" t="s">
        <v>109</v>
      </c>
      <c r="D22" s="9" t="s">
        <v>110</v>
      </c>
      <c r="E22" s="9" t="s">
        <v>111</v>
      </c>
      <c r="F22" s="7" t="str">
        <f t="shared" si="0"/>
        <v>Mathilde Hess, 64283 Darmstadt, Grafenstraße 59</v>
      </c>
    </row>
    <row r="23" spans="1:6">
      <c r="A23" s="7" t="s">
        <v>2</v>
      </c>
      <c r="B23" s="7" t="s">
        <v>112</v>
      </c>
      <c r="C23" s="8" t="s">
        <v>113</v>
      </c>
      <c r="D23" s="9" t="s">
        <v>114</v>
      </c>
      <c r="E23" s="9" t="s">
        <v>115</v>
      </c>
      <c r="F23" s="7" t="str">
        <f t="shared" si="0"/>
        <v>Peter Hufer, 66953 Pirmasens, Adelheidstr. 78</v>
      </c>
    </row>
    <row r="24" spans="1:6">
      <c r="A24" s="7" t="s">
        <v>116</v>
      </c>
      <c r="B24" s="7" t="s">
        <v>117</v>
      </c>
      <c r="C24" s="8" t="s">
        <v>118</v>
      </c>
      <c r="D24" s="9" t="s">
        <v>119</v>
      </c>
      <c r="E24" s="9" t="s">
        <v>120</v>
      </c>
      <c r="F24" s="7" t="str">
        <f t="shared" si="0"/>
        <v>Paul Jacob, 60314 Frankfurt am Main, Eckhardtstraße 89</v>
      </c>
    </row>
    <row r="25" spans="1:6">
      <c r="A25" s="7" t="s">
        <v>3</v>
      </c>
      <c r="B25" s="7" t="s">
        <v>121</v>
      </c>
      <c r="C25" s="8" t="s">
        <v>122</v>
      </c>
      <c r="D25" s="9" t="s">
        <v>123</v>
      </c>
      <c r="E25" s="7" t="s">
        <v>124</v>
      </c>
      <c r="F25" s="7" t="str">
        <f t="shared" si="0"/>
        <v>Friedrich Kaiser, 56068 Koblenz, Wilhelmstraße 71</v>
      </c>
    </row>
    <row r="26" spans="1:6">
      <c r="A26" s="7" t="s">
        <v>125</v>
      </c>
      <c r="B26" s="7" t="s">
        <v>126</v>
      </c>
      <c r="C26" s="8" t="s">
        <v>127</v>
      </c>
      <c r="D26" s="9" t="s">
        <v>128</v>
      </c>
      <c r="E26" s="9" t="s">
        <v>129</v>
      </c>
      <c r="F26" s="7" t="str">
        <f t="shared" si="0"/>
        <v>Egon Karly, 39261 Zerbst, Archivstraße 45</v>
      </c>
    </row>
    <row r="27" spans="1:6">
      <c r="A27" s="7" t="s">
        <v>130</v>
      </c>
      <c r="B27" s="7" t="s">
        <v>131</v>
      </c>
      <c r="C27" s="8" t="s">
        <v>132</v>
      </c>
      <c r="D27" s="9" t="s">
        <v>133</v>
      </c>
      <c r="E27" s="9" t="s">
        <v>134</v>
      </c>
      <c r="F27" s="7" t="str">
        <f t="shared" si="0"/>
        <v>Franz Josef Kasuar, 90123 München, Karlsplatz 23</v>
      </c>
    </row>
    <row r="28" spans="1:6">
      <c r="A28" s="7" t="s">
        <v>135</v>
      </c>
      <c r="B28" s="7" t="s">
        <v>136</v>
      </c>
      <c r="C28" s="8" t="s">
        <v>137</v>
      </c>
      <c r="D28" s="9" t="s">
        <v>138</v>
      </c>
      <c r="E28" s="9" t="s">
        <v>139</v>
      </c>
      <c r="F28" s="7" t="str">
        <f t="shared" si="0"/>
        <v>Max Klacker, 01326 Dresden, Seidemannstraße 72</v>
      </c>
    </row>
    <row r="29" spans="1:6">
      <c r="A29" s="7" t="s">
        <v>140</v>
      </c>
      <c r="B29" s="7" t="s">
        <v>141</v>
      </c>
      <c r="C29" s="8" t="s">
        <v>142</v>
      </c>
      <c r="D29" s="9" t="s">
        <v>56</v>
      </c>
      <c r="E29" s="9" t="s">
        <v>143</v>
      </c>
      <c r="F29" s="7" t="str">
        <f t="shared" si="0"/>
        <v>Marcus König, 14123 Potsdam, Havelaue 37</v>
      </c>
    </row>
    <row r="30" spans="1:6">
      <c r="A30" s="7" t="s">
        <v>144</v>
      </c>
      <c r="B30" s="7" t="s">
        <v>145</v>
      </c>
      <c r="C30" s="8" t="s">
        <v>146</v>
      </c>
      <c r="D30" s="9" t="s">
        <v>147</v>
      </c>
      <c r="E30" s="9" t="s">
        <v>148</v>
      </c>
      <c r="F30" s="7" t="str">
        <f t="shared" si="0"/>
        <v>Gert Köpf, 30123 Hannover, Maschseeaue 52</v>
      </c>
    </row>
    <row r="31" spans="1:6">
      <c r="A31" s="7" t="s">
        <v>149</v>
      </c>
      <c r="B31" s="7" t="s">
        <v>150</v>
      </c>
      <c r="C31" s="8" t="s">
        <v>151</v>
      </c>
      <c r="D31" s="9" t="s">
        <v>152</v>
      </c>
      <c r="E31" s="9" t="s">
        <v>153</v>
      </c>
      <c r="F31" s="7" t="str">
        <f t="shared" si="0"/>
        <v>Gorch Laboe, 24123 Kiel, Graf-Luckner-Platz 16</v>
      </c>
    </row>
    <row r="32" spans="1:6">
      <c r="A32" s="7" t="s">
        <v>154</v>
      </c>
      <c r="B32" s="7" t="s">
        <v>155</v>
      </c>
      <c r="C32" s="8" t="s">
        <v>156</v>
      </c>
      <c r="D32" s="9" t="s">
        <v>157</v>
      </c>
      <c r="E32" s="9" t="s">
        <v>158</v>
      </c>
      <c r="F32" s="7" t="str">
        <f t="shared" si="0"/>
        <v>Carlos Lafuente, 66111 Saarbrücken, Nebenstraße 23</v>
      </c>
    </row>
    <row r="33" spans="1:6">
      <c r="A33" s="7" t="s">
        <v>159</v>
      </c>
      <c r="B33" s="7" t="s">
        <v>160</v>
      </c>
      <c r="C33" s="8" t="s">
        <v>161</v>
      </c>
      <c r="D33" s="9" t="s">
        <v>14</v>
      </c>
      <c r="E33" s="9" t="s">
        <v>162</v>
      </c>
      <c r="F33" s="7" t="str">
        <f t="shared" si="0"/>
        <v>Rosa  Liechtenstein, 10122 Berlin, Wackerstr. 19</v>
      </c>
    </row>
    <row r="34" spans="1:6">
      <c r="A34" s="7" t="s">
        <v>163</v>
      </c>
      <c r="B34" s="7" t="s">
        <v>164</v>
      </c>
      <c r="C34" s="8" t="s">
        <v>165</v>
      </c>
      <c r="D34" s="9" t="s">
        <v>166</v>
      </c>
      <c r="E34" s="9" t="s">
        <v>167</v>
      </c>
      <c r="F34" s="7" t="str">
        <f t="shared" si="0"/>
        <v>Enrique Lobo, 39123 Magdeburg, Königin-Edith-Straße 234</v>
      </c>
    </row>
    <row r="35" spans="1:6">
      <c r="A35" s="7" t="s">
        <v>102</v>
      </c>
      <c r="B35" s="7" t="s">
        <v>168</v>
      </c>
      <c r="C35" s="8" t="s">
        <v>169</v>
      </c>
      <c r="D35" s="9" t="s">
        <v>170</v>
      </c>
      <c r="E35" s="9" t="s">
        <v>171</v>
      </c>
      <c r="F35" s="7" t="str">
        <f t="shared" si="0"/>
        <v>Manfred Mann, 52111 Aachen, Im Weg 13</v>
      </c>
    </row>
    <row r="36" spans="1:6">
      <c r="A36" s="7" t="s">
        <v>172</v>
      </c>
      <c r="B36" s="7" t="s">
        <v>173</v>
      </c>
      <c r="C36" s="8" t="s">
        <v>174</v>
      </c>
      <c r="D36" s="9" t="s">
        <v>175</v>
      </c>
      <c r="E36" s="9" t="s">
        <v>176</v>
      </c>
      <c r="F36" s="7" t="str">
        <f t="shared" si="0"/>
        <v>Ilse Marquardt, 07546 Gera, Halbstraße 62</v>
      </c>
    </row>
    <row r="37" spans="1:6">
      <c r="A37" s="7" t="s">
        <v>177</v>
      </c>
      <c r="B37" s="7" t="s">
        <v>178</v>
      </c>
      <c r="C37" s="8" t="s">
        <v>179</v>
      </c>
      <c r="D37" s="9" t="s">
        <v>82</v>
      </c>
      <c r="E37" s="9" t="s">
        <v>180</v>
      </c>
      <c r="F37" s="7" t="str">
        <f t="shared" si="0"/>
        <v>Marcia Meister, 20122 Hamburg, Wasserfahrt 4</v>
      </c>
    </row>
    <row r="38" spans="1:6">
      <c r="A38" s="7" t="s">
        <v>181</v>
      </c>
      <c r="B38" s="7" t="s">
        <v>182</v>
      </c>
      <c r="C38" s="8" t="s">
        <v>183</v>
      </c>
      <c r="D38" s="9" t="s">
        <v>184</v>
      </c>
      <c r="E38" s="9" t="s">
        <v>185</v>
      </c>
      <c r="F38" s="7" t="str">
        <f t="shared" si="0"/>
        <v>Tanja Merkel, 65189 Wiesbaden, Thermenstraße 2</v>
      </c>
    </row>
    <row r="39" spans="1:6">
      <c r="A39" s="7" t="s">
        <v>186</v>
      </c>
      <c r="B39" s="7" t="s">
        <v>187</v>
      </c>
      <c r="C39" s="8" t="s">
        <v>188</v>
      </c>
      <c r="D39" s="9" t="s">
        <v>119</v>
      </c>
      <c r="E39" s="9" t="s">
        <v>189</v>
      </c>
      <c r="F39" s="7" t="str">
        <f t="shared" si="0"/>
        <v>Maria  Mild, 60123 Frankfurt am Main, Waggonstraße 78</v>
      </c>
    </row>
    <row r="40" spans="1:6">
      <c r="A40" s="7" t="s">
        <v>190</v>
      </c>
      <c r="B40" s="7" t="s">
        <v>191</v>
      </c>
      <c r="C40" s="8" t="s">
        <v>179</v>
      </c>
      <c r="D40" s="9" t="s">
        <v>82</v>
      </c>
      <c r="E40" s="9" t="s">
        <v>192</v>
      </c>
      <c r="F40" s="7" t="str">
        <f t="shared" si="0"/>
        <v>Karin Minnig, 20122 Hamburg, Hartmannsaue 9</v>
      </c>
    </row>
    <row r="41" spans="1:6">
      <c r="A41" s="7" t="s">
        <v>193</v>
      </c>
      <c r="B41" s="7" t="s">
        <v>194</v>
      </c>
      <c r="C41" s="8" t="s">
        <v>195</v>
      </c>
      <c r="D41" s="9" t="s">
        <v>196</v>
      </c>
      <c r="E41" s="9" t="s">
        <v>197</v>
      </c>
      <c r="F41" s="7" t="str">
        <f t="shared" si="0"/>
        <v>Jakob Mosner, 86150 Augsburg, Alte Gasse 34</v>
      </c>
    </row>
    <row r="42" spans="1:6">
      <c r="A42" s="7" t="s">
        <v>198</v>
      </c>
      <c r="B42" s="7" t="s">
        <v>199</v>
      </c>
      <c r="C42" s="8" t="s">
        <v>137</v>
      </c>
      <c r="D42" s="9" t="s">
        <v>138</v>
      </c>
      <c r="E42" s="9" t="s">
        <v>200</v>
      </c>
      <c r="F42" s="7" t="str">
        <f t="shared" si="0"/>
        <v>Constanze Muhammed, 01326 Dresden, Corneliengasse 13</v>
      </c>
    </row>
    <row r="43" spans="1:6">
      <c r="A43" s="7" t="s">
        <v>201</v>
      </c>
      <c r="B43" s="7" t="s">
        <v>202</v>
      </c>
      <c r="C43" s="8" t="s">
        <v>203</v>
      </c>
      <c r="D43" s="9" t="s">
        <v>119</v>
      </c>
      <c r="E43" s="9" t="s">
        <v>204</v>
      </c>
      <c r="F43" s="7" t="str">
        <f t="shared" si="0"/>
        <v>Cornelia Müller, 60435 Frankfurt am Main, Carmenplatz 23</v>
      </c>
    </row>
    <row r="44" spans="1:6">
      <c r="A44" s="7" t="s">
        <v>205</v>
      </c>
      <c r="B44" s="7" t="s">
        <v>202</v>
      </c>
      <c r="C44" s="8" t="s">
        <v>64</v>
      </c>
      <c r="D44" s="9" t="s">
        <v>206</v>
      </c>
      <c r="E44" s="9" t="s">
        <v>207</v>
      </c>
      <c r="F44" s="7" t="str">
        <f t="shared" si="0"/>
        <v>Jeremias Müller, 99123 Erfurt, Grünwiese 345</v>
      </c>
    </row>
    <row r="45" spans="1:6">
      <c r="A45" s="7" t="s">
        <v>208</v>
      </c>
      <c r="B45" s="7" t="s">
        <v>209</v>
      </c>
      <c r="C45" s="8" t="s">
        <v>210</v>
      </c>
      <c r="D45" s="9" t="s">
        <v>211</v>
      </c>
      <c r="E45" s="9" t="s">
        <v>212</v>
      </c>
      <c r="F45" s="7" t="str">
        <f t="shared" si="0"/>
        <v>Sieglinde Murkel, 33123 Paderborn, Konviktstraße 14</v>
      </c>
    </row>
    <row r="46" spans="1:6">
      <c r="A46" s="7" t="s">
        <v>4</v>
      </c>
      <c r="B46" s="7" t="s">
        <v>213</v>
      </c>
      <c r="C46" s="8" t="s">
        <v>214</v>
      </c>
      <c r="D46" s="9" t="s">
        <v>215</v>
      </c>
      <c r="E46" s="9" t="s">
        <v>216</v>
      </c>
      <c r="F46" s="7" t="str">
        <f t="shared" si="0"/>
        <v>Karl Napp, 63123 Offenbach am Main, Bieberer Straße 34</v>
      </c>
    </row>
    <row r="47" spans="1:6">
      <c r="A47" s="7" t="s">
        <v>217</v>
      </c>
      <c r="B47" s="7" t="s">
        <v>84</v>
      </c>
      <c r="C47" s="8" t="s">
        <v>218</v>
      </c>
      <c r="D47" s="9" t="s">
        <v>219</v>
      </c>
      <c r="E47" s="9" t="s">
        <v>220</v>
      </c>
      <c r="F47" s="7" t="str">
        <f t="shared" si="0"/>
        <v>Miroslaw Otto, 39539 Havelberg, Burghardstr. 4</v>
      </c>
    </row>
    <row r="48" spans="1:6">
      <c r="A48" s="7" t="s">
        <v>221</v>
      </c>
      <c r="B48" s="7" t="s">
        <v>116</v>
      </c>
      <c r="C48" s="8" t="s">
        <v>222</v>
      </c>
      <c r="D48" s="9" t="s">
        <v>223</v>
      </c>
      <c r="E48" s="7" t="s">
        <v>224</v>
      </c>
      <c r="F48" s="7" t="str">
        <f t="shared" si="0"/>
        <v>Jule Paul, 67061 Ludwigshafen, Evastraße 23</v>
      </c>
    </row>
    <row r="49" spans="1:6">
      <c r="A49" s="7" t="s">
        <v>135</v>
      </c>
      <c r="B49" s="7" t="s">
        <v>225</v>
      </c>
      <c r="C49" s="8" t="s">
        <v>226</v>
      </c>
      <c r="D49" s="9" t="s">
        <v>227</v>
      </c>
      <c r="E49" s="9" t="s">
        <v>228</v>
      </c>
      <c r="F49" s="7" t="str">
        <f t="shared" si="0"/>
        <v>Max Pfleiderer, 89123 Ulm, Schwabenplatz 15</v>
      </c>
    </row>
    <row r="50" spans="1:6">
      <c r="A50" s="7" t="s">
        <v>229</v>
      </c>
      <c r="B50" s="7" t="s">
        <v>230</v>
      </c>
      <c r="C50" s="8" t="s">
        <v>231</v>
      </c>
      <c r="D50" s="9" t="s">
        <v>14</v>
      </c>
      <c r="E50" s="9" t="s">
        <v>232</v>
      </c>
      <c r="F50" s="7" t="str">
        <f t="shared" si="0"/>
        <v>Helene Priebe, 10123 Berlin, Marthastraße 34</v>
      </c>
    </row>
    <row r="51" spans="1:6">
      <c r="A51" s="7" t="s">
        <v>177</v>
      </c>
      <c r="B51" s="7" t="s">
        <v>233</v>
      </c>
      <c r="C51" s="8" t="s">
        <v>234</v>
      </c>
      <c r="D51" s="9" t="s">
        <v>235</v>
      </c>
      <c r="E51" s="9" t="s">
        <v>236</v>
      </c>
      <c r="F51" s="7" t="str">
        <f t="shared" si="0"/>
        <v>Marcia Radke, 02977 Hoyerswerda, Holzweg 42</v>
      </c>
    </row>
    <row r="52" spans="1:6">
      <c r="A52" s="7" t="s">
        <v>4</v>
      </c>
      <c r="B52" s="7" t="s">
        <v>237</v>
      </c>
      <c r="C52" s="8" t="s">
        <v>238</v>
      </c>
      <c r="D52" s="9" t="s">
        <v>239</v>
      </c>
      <c r="E52" s="9" t="s">
        <v>240</v>
      </c>
      <c r="F52" s="7" t="str">
        <f t="shared" si="0"/>
        <v>Karl Schalker, 45665 Recklinghausen, Immelmannstraße 1</v>
      </c>
    </row>
    <row r="53" spans="1:6">
      <c r="A53" s="7" t="s">
        <v>241</v>
      </c>
      <c r="B53" s="7" t="s">
        <v>242</v>
      </c>
      <c r="C53" s="8" t="s">
        <v>243</v>
      </c>
      <c r="D53" s="9" t="s">
        <v>20</v>
      </c>
      <c r="E53" s="9" t="s">
        <v>244</v>
      </c>
      <c r="F53" s="7" t="str">
        <f t="shared" si="0"/>
        <v>Simon Schulze, 28121 Bremen, Kormoranstraße 34</v>
      </c>
    </row>
    <row r="54" spans="1:6">
      <c r="A54" s="7" t="s">
        <v>245</v>
      </c>
      <c r="B54" s="7" t="s">
        <v>246</v>
      </c>
      <c r="C54" s="8" t="s">
        <v>247</v>
      </c>
      <c r="D54" s="7" t="s">
        <v>248</v>
      </c>
      <c r="E54" s="9" t="s">
        <v>249</v>
      </c>
      <c r="F54" s="7" t="str">
        <f t="shared" si="0"/>
        <v>Narendra Singh, 55116 Mainz, Augustinergasse 23</v>
      </c>
    </row>
    <row r="55" spans="1:6">
      <c r="A55" s="7" t="s">
        <v>250</v>
      </c>
      <c r="B55" s="7" t="s">
        <v>251</v>
      </c>
      <c r="C55" s="8" t="s">
        <v>252</v>
      </c>
      <c r="D55" s="9" t="s">
        <v>253</v>
      </c>
      <c r="E55" s="9" t="s">
        <v>254</v>
      </c>
      <c r="F55" s="7" t="str">
        <f t="shared" si="0"/>
        <v>Franz X. Spatz, 93123 Regensburg, Domplatz 11</v>
      </c>
    </row>
    <row r="56" spans="1:6">
      <c r="A56" s="7" t="s">
        <v>255</v>
      </c>
      <c r="B56" s="7" t="s">
        <v>256</v>
      </c>
      <c r="C56" s="8" t="s">
        <v>257</v>
      </c>
      <c r="D56" s="9" t="s">
        <v>258</v>
      </c>
      <c r="E56" s="9" t="s">
        <v>259</v>
      </c>
      <c r="F56" s="7" t="str">
        <f t="shared" si="0"/>
        <v>Michaela Stich, 51069 Köln, Hartplatz 44</v>
      </c>
    </row>
    <row r="57" spans="1:6">
      <c r="A57" s="7" t="s">
        <v>260</v>
      </c>
      <c r="B57" s="7" t="s">
        <v>261</v>
      </c>
      <c r="C57" s="8" t="s">
        <v>262</v>
      </c>
      <c r="D57" s="9" t="s">
        <v>14</v>
      </c>
      <c r="E57" s="9" t="s">
        <v>263</v>
      </c>
      <c r="F57" s="7" t="str">
        <f t="shared" si="0"/>
        <v>Charles Tender, 10131 Berlin, Masha-Bruskina-Straße 41</v>
      </c>
    </row>
    <row r="58" spans="1:6">
      <c r="A58" s="7" t="s">
        <v>264</v>
      </c>
      <c r="B58" s="7" t="s">
        <v>265</v>
      </c>
      <c r="C58" s="8" t="s">
        <v>266</v>
      </c>
      <c r="D58" s="9" t="s">
        <v>267</v>
      </c>
      <c r="E58" s="9" t="s">
        <v>268</v>
      </c>
      <c r="F58" s="7" t="str">
        <f t="shared" si="0"/>
        <v>Marianne Tulpenthal, 66740 Saarlouis, Alter Weg 58</v>
      </c>
    </row>
    <row r="59" spans="1:6">
      <c r="A59" s="7" t="s">
        <v>62</v>
      </c>
      <c r="B59" s="7" t="s">
        <v>269</v>
      </c>
      <c r="C59" s="8" t="s">
        <v>270</v>
      </c>
      <c r="D59" s="9" t="s">
        <v>271</v>
      </c>
      <c r="E59" s="9" t="s">
        <v>272</v>
      </c>
      <c r="F59" s="7" t="str">
        <f t="shared" si="0"/>
        <v>Heinrich Vogler, 06484 Quedlinburg, Stiftsplatz 1</v>
      </c>
    </row>
    <row r="60" spans="1:6">
      <c r="A60" s="7" t="s">
        <v>273</v>
      </c>
      <c r="B60" s="7" t="s">
        <v>274</v>
      </c>
      <c r="C60" s="8" t="s">
        <v>275</v>
      </c>
      <c r="D60" s="9" t="s">
        <v>276</v>
      </c>
      <c r="E60" s="9" t="s">
        <v>277</v>
      </c>
      <c r="F60" s="7" t="str">
        <f t="shared" si="0"/>
        <v>Mareile Weigel, 34123 Kassel, Sedanstraße 51</v>
      </c>
    </row>
    <row r="61" spans="1:6">
      <c r="A61" s="7" t="s">
        <v>278</v>
      </c>
      <c r="B61" s="7" t="s">
        <v>279</v>
      </c>
      <c r="C61" s="8" t="s">
        <v>280</v>
      </c>
      <c r="D61" s="9" t="s">
        <v>281</v>
      </c>
      <c r="E61" s="9" t="s">
        <v>282</v>
      </c>
      <c r="F61" s="7" t="str">
        <f t="shared" si="0"/>
        <v>Sabine Weisbrod, 23123 Lübeck, Grünlichplatz 3</v>
      </c>
    </row>
    <row r="62" spans="1:6">
      <c r="A62" s="7" t="s">
        <v>283</v>
      </c>
      <c r="B62" s="7" t="s">
        <v>284</v>
      </c>
      <c r="C62" s="8" t="s">
        <v>285</v>
      </c>
      <c r="D62" s="9" t="s">
        <v>20</v>
      </c>
      <c r="E62" s="9" t="s">
        <v>286</v>
      </c>
      <c r="F62" s="7" t="str">
        <f t="shared" si="0"/>
        <v>Fritz Werder, 28113 Bremen, Rolandsweg 11</v>
      </c>
    </row>
    <row r="63" spans="1:6">
      <c r="A63" s="7" t="s">
        <v>287</v>
      </c>
      <c r="B63" s="7" t="s">
        <v>288</v>
      </c>
      <c r="C63" s="8" t="s">
        <v>289</v>
      </c>
      <c r="D63" s="9" t="s">
        <v>290</v>
      </c>
      <c r="E63" s="9" t="s">
        <v>291</v>
      </c>
      <c r="F63" s="7" t="str">
        <f t="shared" si="0"/>
        <v>Hermann Zähringer, 79106 Freiburg im Breisgau, Eschholzstr. 10</v>
      </c>
    </row>
  </sheetData>
  <mergeCells count="3">
    <mergeCell ref="H2:K2"/>
    <mergeCell ref="H4:K4"/>
    <mergeCell ref="H12:K12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B1" workbookViewId="0">
      <selection activeCell="A7" sqref="A7"/>
    </sheetView>
  </sheetViews>
  <sheetFormatPr baseColWidth="10" defaultRowHeight="15"/>
  <cols>
    <col min="1" max="1" width="11.42578125" style="2"/>
    <col min="2" max="2" width="7.28515625" style="4" bestFit="1" customWidth="1"/>
    <col min="3" max="3" width="9.7109375" style="2" customWidth="1"/>
    <col min="4" max="4" width="2.85546875" style="2" customWidth="1"/>
    <col min="5" max="16384" width="11.42578125" style="2"/>
  </cols>
  <sheetData>
    <row r="1" spans="1:3">
      <c r="A1" s="1" t="s">
        <v>292</v>
      </c>
      <c r="B1" s="1" t="s">
        <v>293</v>
      </c>
    </row>
    <row r="2" spans="1:3">
      <c r="A2" s="12">
        <v>43466</v>
      </c>
      <c r="B2" s="5">
        <v>6</v>
      </c>
      <c r="C2" s="13" t="str">
        <f>REPT("l",B2)</f>
        <v>llllll</v>
      </c>
    </row>
    <row r="3" spans="1:3">
      <c r="A3" s="12">
        <v>43467</v>
      </c>
      <c r="B3" s="5">
        <v>7</v>
      </c>
      <c r="C3" s="13" t="str">
        <f>REPT("l",B3)</f>
        <v>lllllll</v>
      </c>
    </row>
    <row r="4" spans="1:3">
      <c r="A4" s="12">
        <v>43468</v>
      </c>
      <c r="B4" s="5">
        <v>15</v>
      </c>
      <c r="C4" s="13" t="str">
        <f>REPT("l",B4)</f>
        <v>lllllllllllllll</v>
      </c>
    </row>
    <row r="5" spans="1:3">
      <c r="A5" s="12">
        <v>43469</v>
      </c>
      <c r="B5" s="5">
        <v>8</v>
      </c>
      <c r="C5" s="13" t="str">
        <f>REPT("l",B5)</f>
        <v>llllllll</v>
      </c>
    </row>
    <row r="6" spans="1:3">
      <c r="A6" s="12">
        <v>43470</v>
      </c>
      <c r="B6" s="5">
        <v>3</v>
      </c>
      <c r="C6" s="13" t="str">
        <f>REPT("l",B6)</f>
        <v>lll</v>
      </c>
    </row>
    <row r="8" spans="1:3">
      <c r="A8" s="14" t="s">
        <v>294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" sqref="B2"/>
    </sheetView>
  </sheetViews>
  <sheetFormatPr baseColWidth="10" defaultRowHeight="15"/>
  <cols>
    <col min="1" max="1" width="23.42578125" style="2" customWidth="1"/>
    <col min="2" max="2" width="24.5703125" style="2" customWidth="1"/>
    <col min="3" max="16384" width="11.42578125" style="2"/>
  </cols>
  <sheetData>
    <row r="1" spans="1:2">
      <c r="A1" s="6" t="s">
        <v>295</v>
      </c>
      <c r="B1" s="6" t="s">
        <v>296</v>
      </c>
    </row>
    <row r="2" spans="1:2">
      <c r="A2" s="3" t="s">
        <v>297</v>
      </c>
      <c r="B2" s="15" t="str">
        <f t="shared" ref="B2:B7" si="0">LOWER(A2)</f>
        <v>wegner@alusia.com</v>
      </c>
    </row>
    <row r="3" spans="1:2">
      <c r="A3" s="3" t="s">
        <v>298</v>
      </c>
      <c r="B3" s="15" t="str">
        <f t="shared" si="0"/>
        <v>busch@colorino.de</v>
      </c>
    </row>
    <row r="4" spans="1:2">
      <c r="A4" s="3" t="s">
        <v>299</v>
      </c>
      <c r="B4" s="15" t="str">
        <f t="shared" si="0"/>
        <v>aberschert@hs.com</v>
      </c>
    </row>
    <row r="5" spans="1:2">
      <c r="A5" s="3" t="s">
        <v>300</v>
      </c>
      <c r="B5" s="15" t="str">
        <f t="shared" si="0"/>
        <v>emueller@holzmey.de</v>
      </c>
    </row>
    <row r="6" spans="1:2">
      <c r="A6" s="3" t="s">
        <v>301</v>
      </c>
      <c r="B6" s="15" t="str">
        <f t="shared" si="0"/>
        <v>info@klemm.com</v>
      </c>
    </row>
    <row r="7" spans="1:2">
      <c r="A7" s="3" t="s">
        <v>302</v>
      </c>
      <c r="B7" s="15" t="str">
        <f t="shared" si="0"/>
        <v>tischler@wolther.de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3" sqref="A3"/>
    </sheetView>
  </sheetViews>
  <sheetFormatPr baseColWidth="10" defaultRowHeight="15"/>
  <cols>
    <col min="1" max="1" width="30.28515625" style="2" customWidth="1"/>
    <col min="2" max="2" width="3.5703125" style="16" customWidth="1"/>
    <col min="3" max="3" width="12.7109375" style="2" bestFit="1" customWidth="1"/>
    <col min="4" max="16384" width="11.42578125" style="2"/>
  </cols>
  <sheetData>
    <row r="1" spans="1:3">
      <c r="A1" s="6" t="s">
        <v>303</v>
      </c>
    </row>
    <row r="3" spans="1:3">
      <c r="A3" s="2" t="str">
        <f>UPPER(A1)</f>
        <v>UMSATZ IM LAUFENDEN JAHR</v>
      </c>
      <c r="B3" s="32" t="s">
        <v>436</v>
      </c>
      <c r="C3" s="31" t="s">
        <v>304</v>
      </c>
    </row>
    <row r="4" spans="1:3">
      <c r="A4" s="2" t="str">
        <f>PROPER(A1)</f>
        <v>Umsatz Im Laufenden Jahr</v>
      </c>
      <c r="B4" s="32" t="s">
        <v>436</v>
      </c>
      <c r="C4" s="31" t="s">
        <v>305</v>
      </c>
    </row>
  </sheetData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G2" sqref="G2"/>
    </sheetView>
  </sheetViews>
  <sheetFormatPr baseColWidth="10" defaultColWidth="9.140625" defaultRowHeight="15"/>
  <cols>
    <col min="1" max="1" width="13" style="24" bestFit="1" customWidth="1"/>
    <col min="2" max="2" width="12.85546875" style="19" customWidth="1"/>
    <col min="3" max="3" width="20.28515625" style="19" customWidth="1"/>
    <col min="4" max="4" width="9.85546875" style="25" customWidth="1"/>
    <col min="5" max="5" width="27.7109375" style="19" customWidth="1"/>
    <col min="6" max="6" width="13.85546875" style="26" bestFit="1" customWidth="1"/>
    <col min="7" max="7" width="20" style="2" bestFit="1" customWidth="1"/>
    <col min="8" max="8" width="11.42578125" style="19" customWidth="1"/>
    <col min="9" max="16384" width="9.140625" style="19"/>
  </cols>
  <sheetData>
    <row r="1" spans="1:7">
      <c r="A1" s="17" t="s">
        <v>6</v>
      </c>
      <c r="B1" s="18" t="s">
        <v>5</v>
      </c>
      <c r="C1" s="18" t="s">
        <v>8</v>
      </c>
      <c r="D1" s="18" t="s">
        <v>7</v>
      </c>
      <c r="E1" s="18" t="s">
        <v>9</v>
      </c>
      <c r="F1" s="18" t="s">
        <v>306</v>
      </c>
      <c r="G1" s="18" t="s">
        <v>307</v>
      </c>
    </row>
    <row r="2" spans="1:7">
      <c r="A2" s="20" t="s">
        <v>12</v>
      </c>
      <c r="B2" s="20" t="s">
        <v>11</v>
      </c>
      <c r="C2" s="21" t="s">
        <v>14</v>
      </c>
      <c r="D2" s="22" t="s">
        <v>13</v>
      </c>
      <c r="E2" s="21" t="s">
        <v>15</v>
      </c>
      <c r="F2" s="23" t="s">
        <v>308</v>
      </c>
      <c r="G2" s="20" t="str">
        <f>SUBSTITUTE(F2,"/"," ")</f>
        <v>030 34765234</v>
      </c>
    </row>
    <row r="3" spans="1:7">
      <c r="A3" s="20" t="s">
        <v>18</v>
      </c>
      <c r="B3" s="20" t="s">
        <v>17</v>
      </c>
      <c r="C3" s="21" t="s">
        <v>20</v>
      </c>
      <c r="D3" s="22" t="s">
        <v>19</v>
      </c>
      <c r="E3" s="21" t="s">
        <v>21</v>
      </c>
      <c r="F3" s="23" t="s">
        <v>309</v>
      </c>
      <c r="G3" s="20" t="str">
        <f t="shared" ref="G3:G63" si="0">SUBSTITUTE(F3,"/"," ")</f>
        <v>0421 34125344</v>
      </c>
    </row>
    <row r="4" spans="1:7">
      <c r="A4" s="20" t="s">
        <v>24</v>
      </c>
      <c r="B4" s="20" t="s">
        <v>23</v>
      </c>
      <c r="C4" s="21" t="s">
        <v>26</v>
      </c>
      <c r="D4" s="22" t="s">
        <v>25</v>
      </c>
      <c r="E4" s="21" t="s">
        <v>27</v>
      </c>
      <c r="F4" s="23" t="s">
        <v>310</v>
      </c>
      <c r="G4" s="20" t="str">
        <f t="shared" si="0"/>
        <v>03581 23465</v>
      </c>
    </row>
    <row r="5" spans="1:7">
      <c r="A5" s="20" t="s">
        <v>30</v>
      </c>
      <c r="B5" s="20" t="s">
        <v>29</v>
      </c>
      <c r="C5" s="21" t="s">
        <v>32</v>
      </c>
      <c r="D5" s="22" t="s">
        <v>31</v>
      </c>
      <c r="E5" s="21" t="s">
        <v>33</v>
      </c>
      <c r="F5" s="23" t="s">
        <v>311</v>
      </c>
      <c r="G5" s="20" t="str">
        <f t="shared" si="0"/>
        <v>0231 567865</v>
      </c>
    </row>
    <row r="6" spans="1:7">
      <c r="A6" s="20" t="s">
        <v>35</v>
      </c>
      <c r="B6" s="20" t="s">
        <v>34</v>
      </c>
      <c r="C6" s="21" t="s">
        <v>37</v>
      </c>
      <c r="D6" s="22" t="s">
        <v>36</v>
      </c>
      <c r="E6" s="21" t="s">
        <v>38</v>
      </c>
      <c r="F6" s="23" t="s">
        <v>312</v>
      </c>
      <c r="G6" s="20" t="str">
        <f t="shared" si="0"/>
        <v>0711 564532</v>
      </c>
    </row>
    <row r="7" spans="1:7">
      <c r="A7" s="20" t="s">
        <v>40</v>
      </c>
      <c r="B7" s="20" t="s">
        <v>39</v>
      </c>
      <c r="C7" s="21" t="s">
        <v>42</v>
      </c>
      <c r="D7" s="22" t="s">
        <v>41</v>
      </c>
      <c r="E7" s="21" t="s">
        <v>43</v>
      </c>
      <c r="F7" s="23" t="s">
        <v>313</v>
      </c>
      <c r="G7" s="20" t="str">
        <f t="shared" si="0"/>
        <v>07071 7637</v>
      </c>
    </row>
    <row r="8" spans="1:7">
      <c r="A8" s="20" t="s">
        <v>45</v>
      </c>
      <c r="B8" s="20" t="s">
        <v>44</v>
      </c>
      <c r="C8" s="21" t="s">
        <v>47</v>
      </c>
      <c r="D8" s="22" t="s">
        <v>46</v>
      </c>
      <c r="E8" s="21" t="s">
        <v>48</v>
      </c>
      <c r="F8" s="23" t="s">
        <v>314</v>
      </c>
      <c r="G8" s="20" t="str">
        <f t="shared" si="0"/>
        <v>0382 035643</v>
      </c>
    </row>
    <row r="9" spans="1:7">
      <c r="A9" s="20" t="s">
        <v>50</v>
      </c>
      <c r="B9" s="20" t="s">
        <v>49</v>
      </c>
      <c r="C9" s="21" t="s">
        <v>51</v>
      </c>
      <c r="D9" s="22">
        <v>66763</v>
      </c>
      <c r="E9" s="21" t="s">
        <v>52</v>
      </c>
      <c r="F9" s="23" t="s">
        <v>315</v>
      </c>
      <c r="G9" s="20" t="str">
        <f t="shared" si="0"/>
        <v>06831 38792</v>
      </c>
    </row>
    <row r="10" spans="1:7" ht="13.5" customHeight="1">
      <c r="A10" s="20" t="s">
        <v>54</v>
      </c>
      <c r="B10" s="20" t="s">
        <v>53</v>
      </c>
      <c r="C10" s="21" t="s">
        <v>56</v>
      </c>
      <c r="D10" s="22" t="s">
        <v>55</v>
      </c>
      <c r="E10" s="21" t="s">
        <v>57</v>
      </c>
      <c r="F10" s="23" t="s">
        <v>316</v>
      </c>
      <c r="G10" s="20" t="str">
        <f t="shared" si="0"/>
        <v>0331 346521</v>
      </c>
    </row>
    <row r="11" spans="1:7" ht="13.5" customHeight="1">
      <c r="A11" s="20" t="s">
        <v>58</v>
      </c>
      <c r="B11" s="20" t="s">
        <v>2</v>
      </c>
      <c r="C11" s="21" t="s">
        <v>60</v>
      </c>
      <c r="D11" s="22" t="s">
        <v>59</v>
      </c>
      <c r="E11" s="21" t="s">
        <v>61</v>
      </c>
      <c r="F11" s="23" t="s">
        <v>317</v>
      </c>
      <c r="G11" s="20" t="str">
        <f t="shared" si="0"/>
        <v>04941 3456</v>
      </c>
    </row>
    <row r="12" spans="1:7" ht="13.5" customHeight="1">
      <c r="A12" s="20" t="s">
        <v>63</v>
      </c>
      <c r="B12" s="20" t="s">
        <v>62</v>
      </c>
      <c r="C12" s="21" t="s">
        <v>65</v>
      </c>
      <c r="D12" s="22" t="s">
        <v>64</v>
      </c>
      <c r="E12" s="21" t="s">
        <v>66</v>
      </c>
      <c r="F12" s="23" t="s">
        <v>318</v>
      </c>
      <c r="G12" s="20" t="str">
        <f t="shared" si="0"/>
        <v>0642 038573</v>
      </c>
    </row>
    <row r="13" spans="1:7" ht="13.5" customHeight="1">
      <c r="A13" s="20" t="s">
        <v>67</v>
      </c>
      <c r="B13" s="20" t="s">
        <v>0</v>
      </c>
      <c r="C13" s="21" t="s">
        <v>69</v>
      </c>
      <c r="D13" s="22" t="s">
        <v>68</v>
      </c>
      <c r="E13" s="21" t="s">
        <v>70</v>
      </c>
      <c r="F13" s="23" t="s">
        <v>319</v>
      </c>
      <c r="G13" s="20" t="str">
        <f t="shared" si="0"/>
        <v>0381 73473</v>
      </c>
    </row>
    <row r="14" spans="1:7">
      <c r="A14" s="20" t="s">
        <v>72</v>
      </c>
      <c r="B14" s="20" t="s">
        <v>71</v>
      </c>
      <c r="C14" s="21" t="s">
        <v>74</v>
      </c>
      <c r="D14" s="22" t="s">
        <v>73</v>
      </c>
      <c r="E14" s="21" t="s">
        <v>75</v>
      </c>
      <c r="F14" s="23" t="s">
        <v>320</v>
      </c>
      <c r="G14" s="20" t="str">
        <f t="shared" si="0"/>
        <v>0851 642373</v>
      </c>
    </row>
    <row r="15" spans="1:7">
      <c r="A15" s="20" t="s">
        <v>77</v>
      </c>
      <c r="B15" s="20" t="s">
        <v>76</v>
      </c>
      <c r="C15" s="21" t="s">
        <v>78</v>
      </c>
      <c r="D15" s="22">
        <v>29410</v>
      </c>
      <c r="E15" s="21" t="s">
        <v>79</v>
      </c>
      <c r="F15" s="23" t="s">
        <v>321</v>
      </c>
      <c r="G15" s="20" t="str">
        <f t="shared" si="0"/>
        <v>03961 38690</v>
      </c>
    </row>
    <row r="16" spans="1:7">
      <c r="A16" s="20" t="s">
        <v>80</v>
      </c>
      <c r="B16" s="20" t="s">
        <v>1</v>
      </c>
      <c r="C16" s="21" t="s">
        <v>82</v>
      </c>
      <c r="D16" s="22" t="s">
        <v>81</v>
      </c>
      <c r="E16" s="21" t="s">
        <v>83</v>
      </c>
      <c r="F16" s="23" t="s">
        <v>322</v>
      </c>
      <c r="G16" s="20" t="str">
        <f t="shared" si="0"/>
        <v>040 5437345</v>
      </c>
    </row>
    <row r="17" spans="1:11">
      <c r="A17" s="20" t="s">
        <v>85</v>
      </c>
      <c r="B17" s="20" t="s">
        <v>84</v>
      </c>
      <c r="C17" s="21" t="s">
        <v>87</v>
      </c>
      <c r="D17" s="22" t="s">
        <v>86</v>
      </c>
      <c r="E17" s="21" t="s">
        <v>88</v>
      </c>
      <c r="F17" s="23" t="s">
        <v>323</v>
      </c>
      <c r="G17" s="20" t="str">
        <f t="shared" si="0"/>
        <v>0385 357254</v>
      </c>
    </row>
    <row r="18" spans="1:11">
      <c r="A18" s="20" t="s">
        <v>90</v>
      </c>
      <c r="B18" s="20" t="s">
        <v>89</v>
      </c>
      <c r="C18" s="21" t="s">
        <v>92</v>
      </c>
      <c r="D18" s="22" t="s">
        <v>91</v>
      </c>
      <c r="E18" s="21" t="s">
        <v>93</v>
      </c>
      <c r="F18" s="23" t="s">
        <v>324</v>
      </c>
      <c r="G18" s="20" t="str">
        <f t="shared" si="0"/>
        <v>0634 68737</v>
      </c>
    </row>
    <row r="19" spans="1:11">
      <c r="A19" s="20" t="s">
        <v>95</v>
      </c>
      <c r="B19" s="20" t="s">
        <v>94</v>
      </c>
      <c r="C19" s="21" t="s">
        <v>97</v>
      </c>
      <c r="D19" s="22" t="s">
        <v>96</v>
      </c>
      <c r="E19" s="21" t="s">
        <v>98</v>
      </c>
      <c r="F19" s="23" t="s">
        <v>325</v>
      </c>
      <c r="G19" s="20" t="str">
        <f t="shared" si="0"/>
        <v>0355 23445</v>
      </c>
      <c r="K19" s="35"/>
    </row>
    <row r="20" spans="1:11">
      <c r="A20" s="20" t="s">
        <v>99</v>
      </c>
      <c r="B20" s="20" t="s">
        <v>23</v>
      </c>
      <c r="C20" s="21" t="s">
        <v>69</v>
      </c>
      <c r="D20" s="22" t="s">
        <v>100</v>
      </c>
      <c r="E20" s="21" t="s">
        <v>101</v>
      </c>
      <c r="F20" s="23" t="s">
        <v>326</v>
      </c>
      <c r="G20" s="20" t="str">
        <f t="shared" si="0"/>
        <v>0381 456422</v>
      </c>
    </row>
    <row r="21" spans="1:11">
      <c r="A21" s="20" t="s">
        <v>103</v>
      </c>
      <c r="B21" s="20" t="s">
        <v>102</v>
      </c>
      <c r="C21" s="21" t="s">
        <v>105</v>
      </c>
      <c r="D21" s="22" t="s">
        <v>104</v>
      </c>
      <c r="E21" s="21" t="s">
        <v>106</v>
      </c>
      <c r="F21" s="23" t="s">
        <v>327</v>
      </c>
      <c r="G21" s="20" t="str">
        <f t="shared" si="0"/>
        <v>03644 46363</v>
      </c>
    </row>
    <row r="22" spans="1:11">
      <c r="A22" s="20" t="s">
        <v>108</v>
      </c>
      <c r="B22" s="20" t="s">
        <v>107</v>
      </c>
      <c r="C22" s="21" t="s">
        <v>110</v>
      </c>
      <c r="D22" s="22" t="s">
        <v>109</v>
      </c>
      <c r="E22" s="21" t="s">
        <v>111</v>
      </c>
      <c r="F22" s="23" t="s">
        <v>328</v>
      </c>
      <c r="G22" s="20" t="str">
        <f t="shared" si="0"/>
        <v>06151 455678</v>
      </c>
    </row>
    <row r="23" spans="1:11">
      <c r="A23" s="20" t="s">
        <v>112</v>
      </c>
      <c r="B23" s="20" t="s">
        <v>2</v>
      </c>
      <c r="C23" s="21" t="s">
        <v>114</v>
      </c>
      <c r="D23" s="22" t="s">
        <v>113</v>
      </c>
      <c r="E23" s="21" t="s">
        <v>115</v>
      </c>
      <c r="F23" s="23" t="s">
        <v>329</v>
      </c>
      <c r="G23" s="20" t="str">
        <f t="shared" si="0"/>
        <v>06331 3456</v>
      </c>
    </row>
    <row r="24" spans="1:11">
      <c r="A24" s="20" t="s">
        <v>117</v>
      </c>
      <c r="B24" s="20" t="s">
        <v>116</v>
      </c>
      <c r="C24" s="21" t="s">
        <v>119</v>
      </c>
      <c r="D24" s="22" t="s">
        <v>118</v>
      </c>
      <c r="E24" s="21" t="s">
        <v>120</v>
      </c>
      <c r="F24" s="23" t="s">
        <v>330</v>
      </c>
      <c r="G24" s="20" t="str">
        <f t="shared" si="0"/>
        <v>0695 321598</v>
      </c>
    </row>
    <row r="25" spans="1:11">
      <c r="A25" s="20" t="s">
        <v>121</v>
      </c>
      <c r="B25" s="20" t="s">
        <v>3</v>
      </c>
      <c r="C25" s="21" t="s">
        <v>123</v>
      </c>
      <c r="D25" s="22" t="s">
        <v>122</v>
      </c>
      <c r="E25" s="20" t="s">
        <v>124</v>
      </c>
      <c r="F25" s="23" t="s">
        <v>331</v>
      </c>
      <c r="G25" s="20" t="str">
        <f t="shared" si="0"/>
        <v>0261 23 5445</v>
      </c>
    </row>
    <row r="26" spans="1:11">
      <c r="A26" s="20" t="s">
        <v>126</v>
      </c>
      <c r="B26" s="20" t="s">
        <v>125</v>
      </c>
      <c r="C26" s="21" t="s">
        <v>128</v>
      </c>
      <c r="D26" s="22" t="s">
        <v>127</v>
      </c>
      <c r="E26" s="21" t="s">
        <v>129</v>
      </c>
      <c r="F26" s="23" t="s">
        <v>332</v>
      </c>
      <c r="G26" s="20" t="str">
        <f t="shared" si="0"/>
        <v>03923 4531</v>
      </c>
    </row>
    <row r="27" spans="1:11">
      <c r="A27" s="20" t="s">
        <v>131</v>
      </c>
      <c r="B27" s="20" t="s">
        <v>130</v>
      </c>
      <c r="C27" s="21" t="s">
        <v>133</v>
      </c>
      <c r="D27" s="22" t="s">
        <v>132</v>
      </c>
      <c r="E27" s="21" t="s">
        <v>134</v>
      </c>
      <c r="F27" s="23" t="s">
        <v>333</v>
      </c>
      <c r="G27" s="20" t="str">
        <f t="shared" si="0"/>
        <v>089 2345676</v>
      </c>
    </row>
    <row r="28" spans="1:11">
      <c r="A28" s="20" t="s">
        <v>136</v>
      </c>
      <c r="B28" s="20" t="s">
        <v>135</v>
      </c>
      <c r="C28" s="21" t="s">
        <v>138</v>
      </c>
      <c r="D28" s="22" t="s">
        <v>137</v>
      </c>
      <c r="E28" s="21" t="s">
        <v>139</v>
      </c>
      <c r="F28" s="23" t="s">
        <v>334</v>
      </c>
      <c r="G28" s="20" t="str">
        <f t="shared" si="0"/>
        <v>0351 452365</v>
      </c>
    </row>
    <row r="29" spans="1:11">
      <c r="A29" s="20" t="s">
        <v>141</v>
      </c>
      <c r="B29" s="20" t="s">
        <v>140</v>
      </c>
      <c r="C29" s="21" t="s">
        <v>56</v>
      </c>
      <c r="D29" s="22" t="s">
        <v>142</v>
      </c>
      <c r="E29" s="21" t="s">
        <v>143</v>
      </c>
      <c r="F29" s="23" t="s">
        <v>335</v>
      </c>
      <c r="G29" s="20" t="str">
        <f t="shared" si="0"/>
        <v>0331 34531</v>
      </c>
    </row>
    <row r="30" spans="1:11">
      <c r="A30" s="20" t="s">
        <v>145</v>
      </c>
      <c r="B30" s="20" t="s">
        <v>144</v>
      </c>
      <c r="C30" s="21" t="s">
        <v>147</v>
      </c>
      <c r="D30" s="22" t="s">
        <v>146</v>
      </c>
      <c r="E30" s="21" t="s">
        <v>148</v>
      </c>
      <c r="F30" s="23" t="s">
        <v>336</v>
      </c>
      <c r="G30" s="20" t="str">
        <f t="shared" si="0"/>
        <v>0511 4341134</v>
      </c>
    </row>
    <row r="31" spans="1:11">
      <c r="A31" s="20" t="s">
        <v>150</v>
      </c>
      <c r="B31" s="20" t="s">
        <v>149</v>
      </c>
      <c r="C31" s="21" t="s">
        <v>152</v>
      </c>
      <c r="D31" s="22" t="s">
        <v>151</v>
      </c>
      <c r="E31" s="21" t="s">
        <v>153</v>
      </c>
      <c r="F31" s="23" t="s">
        <v>337</v>
      </c>
      <c r="G31" s="20" t="str">
        <f t="shared" si="0"/>
        <v>0431 727325</v>
      </c>
    </row>
    <row r="32" spans="1:11">
      <c r="A32" s="20" t="s">
        <v>155</v>
      </c>
      <c r="B32" s="20" t="s">
        <v>154</v>
      </c>
      <c r="C32" s="21" t="s">
        <v>157</v>
      </c>
      <c r="D32" s="22" t="s">
        <v>156</v>
      </c>
      <c r="E32" s="21" t="s">
        <v>158</v>
      </c>
      <c r="F32" s="23" t="s">
        <v>338</v>
      </c>
      <c r="G32" s="20" t="str">
        <f t="shared" si="0"/>
        <v>0681 238505</v>
      </c>
    </row>
    <row r="33" spans="1:7">
      <c r="A33" s="20" t="s">
        <v>160</v>
      </c>
      <c r="B33" s="20" t="s">
        <v>159</v>
      </c>
      <c r="C33" s="21" t="s">
        <v>14</v>
      </c>
      <c r="D33" s="22" t="s">
        <v>161</v>
      </c>
      <c r="E33" s="21" t="s">
        <v>162</v>
      </c>
      <c r="F33" s="23" t="s">
        <v>339</v>
      </c>
      <c r="G33" s="20" t="str">
        <f t="shared" si="0"/>
        <v>030 34253</v>
      </c>
    </row>
    <row r="34" spans="1:7">
      <c r="A34" s="20" t="s">
        <v>164</v>
      </c>
      <c r="B34" s="20" t="s">
        <v>163</v>
      </c>
      <c r="C34" s="21" t="s">
        <v>166</v>
      </c>
      <c r="D34" s="22" t="s">
        <v>165</v>
      </c>
      <c r="E34" s="21" t="s">
        <v>167</v>
      </c>
      <c r="F34" s="23" t="s">
        <v>340</v>
      </c>
      <c r="G34" s="20" t="str">
        <f t="shared" si="0"/>
        <v>03928 734565</v>
      </c>
    </row>
    <row r="35" spans="1:7">
      <c r="A35" s="20" t="s">
        <v>168</v>
      </c>
      <c r="B35" s="20" t="s">
        <v>102</v>
      </c>
      <c r="C35" s="21" t="s">
        <v>170</v>
      </c>
      <c r="D35" s="22" t="s">
        <v>169</v>
      </c>
      <c r="E35" s="21" t="s">
        <v>171</v>
      </c>
      <c r="F35" s="23" t="s">
        <v>341</v>
      </c>
      <c r="G35" s="20" t="str">
        <f t="shared" si="0"/>
        <v>0241 25667</v>
      </c>
    </row>
    <row r="36" spans="1:7">
      <c r="A36" s="20" t="s">
        <v>173</v>
      </c>
      <c r="B36" s="20" t="s">
        <v>172</v>
      </c>
      <c r="C36" s="21" t="s">
        <v>175</v>
      </c>
      <c r="D36" s="22" t="s">
        <v>174</v>
      </c>
      <c r="E36" s="21" t="s">
        <v>176</v>
      </c>
      <c r="F36" s="23" t="s">
        <v>342</v>
      </c>
      <c r="G36" s="20" t="str">
        <f t="shared" si="0"/>
        <v>0365 35623</v>
      </c>
    </row>
    <row r="37" spans="1:7">
      <c r="A37" s="20" t="s">
        <v>178</v>
      </c>
      <c r="B37" s="20" t="s">
        <v>177</v>
      </c>
      <c r="C37" s="21" t="s">
        <v>82</v>
      </c>
      <c r="D37" s="22" t="s">
        <v>179</v>
      </c>
      <c r="E37" s="21" t="s">
        <v>180</v>
      </c>
      <c r="F37" s="23" t="s">
        <v>343</v>
      </c>
      <c r="G37" s="20" t="str">
        <f t="shared" si="0"/>
        <v>0409 837429</v>
      </c>
    </row>
    <row r="38" spans="1:7">
      <c r="A38" s="20" t="s">
        <v>182</v>
      </c>
      <c r="B38" s="20" t="s">
        <v>181</v>
      </c>
      <c r="C38" s="21" t="s">
        <v>184</v>
      </c>
      <c r="D38" s="22" t="s">
        <v>183</v>
      </c>
      <c r="E38" s="21" t="s">
        <v>185</v>
      </c>
      <c r="F38" s="23" t="s">
        <v>344</v>
      </c>
      <c r="G38" s="20" t="str">
        <f t="shared" si="0"/>
        <v>0611 659525</v>
      </c>
    </row>
    <row r="39" spans="1:7">
      <c r="A39" s="20" t="s">
        <v>187</v>
      </c>
      <c r="B39" s="20" t="s">
        <v>186</v>
      </c>
      <c r="C39" s="21" t="s">
        <v>119</v>
      </c>
      <c r="D39" s="22" t="s">
        <v>188</v>
      </c>
      <c r="E39" s="21" t="s">
        <v>189</v>
      </c>
      <c r="F39" s="23" t="s">
        <v>345</v>
      </c>
      <c r="G39" s="20" t="str">
        <f t="shared" si="0"/>
        <v>0695 123158</v>
      </c>
    </row>
    <row r="40" spans="1:7">
      <c r="A40" s="20" t="s">
        <v>191</v>
      </c>
      <c r="B40" s="20" t="s">
        <v>190</v>
      </c>
      <c r="C40" s="21" t="s">
        <v>82</v>
      </c>
      <c r="D40" s="22" t="s">
        <v>179</v>
      </c>
      <c r="E40" s="21" t="s">
        <v>192</v>
      </c>
      <c r="F40" s="23" t="s">
        <v>346</v>
      </c>
      <c r="G40" s="20" t="str">
        <f t="shared" si="0"/>
        <v>040 9733332</v>
      </c>
    </row>
    <row r="41" spans="1:7">
      <c r="A41" s="20" t="s">
        <v>194</v>
      </c>
      <c r="B41" s="20" t="s">
        <v>193</v>
      </c>
      <c r="C41" s="21" t="s">
        <v>196</v>
      </c>
      <c r="D41" s="22" t="s">
        <v>195</v>
      </c>
      <c r="E41" s="21" t="s">
        <v>197</v>
      </c>
      <c r="F41" s="23" t="s">
        <v>347</v>
      </c>
      <c r="G41" s="20" t="str">
        <f t="shared" si="0"/>
        <v>0821 344326</v>
      </c>
    </row>
    <row r="42" spans="1:7">
      <c r="A42" s="20" t="s">
        <v>199</v>
      </c>
      <c r="B42" s="20" t="s">
        <v>198</v>
      </c>
      <c r="C42" s="21" t="s">
        <v>138</v>
      </c>
      <c r="D42" s="22" t="s">
        <v>137</v>
      </c>
      <c r="E42" s="21" t="s">
        <v>200</v>
      </c>
      <c r="F42" s="23" t="s">
        <v>348</v>
      </c>
      <c r="G42" s="20" t="str">
        <f t="shared" si="0"/>
        <v>0351 536777</v>
      </c>
    </row>
    <row r="43" spans="1:7">
      <c r="A43" s="20" t="s">
        <v>202</v>
      </c>
      <c r="B43" s="20" t="s">
        <v>201</v>
      </c>
      <c r="C43" s="21" t="s">
        <v>119</v>
      </c>
      <c r="D43" s="22" t="s">
        <v>203</v>
      </c>
      <c r="E43" s="21" t="s">
        <v>204</v>
      </c>
      <c r="F43" s="23" t="s">
        <v>349</v>
      </c>
      <c r="G43" s="20" t="str">
        <f t="shared" si="0"/>
        <v>0694 659562</v>
      </c>
    </row>
    <row r="44" spans="1:7">
      <c r="A44" s="20" t="s">
        <v>202</v>
      </c>
      <c r="B44" s="20" t="s">
        <v>205</v>
      </c>
      <c r="C44" s="21" t="s">
        <v>206</v>
      </c>
      <c r="D44" s="22" t="s">
        <v>64</v>
      </c>
      <c r="E44" s="21" t="s">
        <v>207</v>
      </c>
      <c r="F44" s="23" t="s">
        <v>350</v>
      </c>
      <c r="G44" s="20" t="str">
        <f t="shared" si="0"/>
        <v>0361 858372</v>
      </c>
    </row>
    <row r="45" spans="1:7">
      <c r="A45" s="20" t="s">
        <v>209</v>
      </c>
      <c r="B45" s="20" t="s">
        <v>208</v>
      </c>
      <c r="C45" s="21" t="s">
        <v>211</v>
      </c>
      <c r="D45" s="22" t="s">
        <v>210</v>
      </c>
      <c r="E45" s="21" t="s">
        <v>212</v>
      </c>
      <c r="F45" s="23" t="s">
        <v>351</v>
      </c>
      <c r="G45" s="20" t="str">
        <f t="shared" si="0"/>
        <v>05251 37687</v>
      </c>
    </row>
    <row r="46" spans="1:7">
      <c r="A46" s="20" t="s">
        <v>213</v>
      </c>
      <c r="B46" s="20" t="s">
        <v>4</v>
      </c>
      <c r="C46" s="21" t="s">
        <v>215</v>
      </c>
      <c r="D46" s="22" t="s">
        <v>214</v>
      </c>
      <c r="E46" s="21" t="s">
        <v>216</v>
      </c>
      <c r="F46" s="23" t="s">
        <v>352</v>
      </c>
      <c r="G46" s="20" t="str">
        <f t="shared" si="0"/>
        <v>069 883355</v>
      </c>
    </row>
    <row r="47" spans="1:7">
      <c r="A47" s="20" t="s">
        <v>84</v>
      </c>
      <c r="B47" s="20" t="s">
        <v>217</v>
      </c>
      <c r="C47" s="21" t="s">
        <v>219</v>
      </c>
      <c r="D47" s="22" t="s">
        <v>218</v>
      </c>
      <c r="E47" s="21" t="s">
        <v>220</v>
      </c>
      <c r="F47" s="23" t="s">
        <v>353</v>
      </c>
      <c r="G47" s="20" t="str">
        <f t="shared" si="0"/>
        <v>0393 87456</v>
      </c>
    </row>
    <row r="48" spans="1:7">
      <c r="A48" s="20" t="s">
        <v>116</v>
      </c>
      <c r="B48" s="20" t="s">
        <v>221</v>
      </c>
      <c r="C48" s="21" t="s">
        <v>223</v>
      </c>
      <c r="D48" s="22" t="s">
        <v>222</v>
      </c>
      <c r="E48" s="20" t="s">
        <v>224</v>
      </c>
      <c r="F48" s="23" t="s">
        <v>354</v>
      </c>
      <c r="G48" s="20" t="str">
        <f t="shared" si="0"/>
        <v>0621 4521</v>
      </c>
    </row>
    <row r="49" spans="1:7">
      <c r="A49" s="20" t="s">
        <v>225</v>
      </c>
      <c r="B49" s="20" t="s">
        <v>135</v>
      </c>
      <c r="C49" s="21" t="s">
        <v>227</v>
      </c>
      <c r="D49" s="22" t="s">
        <v>226</v>
      </c>
      <c r="E49" s="21" t="s">
        <v>228</v>
      </c>
      <c r="F49" s="23" t="s">
        <v>355</v>
      </c>
      <c r="G49" s="20" t="str">
        <f t="shared" si="0"/>
        <v>07305 34688</v>
      </c>
    </row>
    <row r="50" spans="1:7">
      <c r="A50" s="20" t="s">
        <v>230</v>
      </c>
      <c r="B50" s="20" t="s">
        <v>229</v>
      </c>
      <c r="C50" s="21" t="s">
        <v>14</v>
      </c>
      <c r="D50" s="22" t="s">
        <v>231</v>
      </c>
      <c r="E50" s="21" t="s">
        <v>232</v>
      </c>
      <c r="F50" s="23" t="s">
        <v>356</v>
      </c>
      <c r="G50" s="20" t="str">
        <f t="shared" si="0"/>
        <v>030 43554676</v>
      </c>
    </row>
    <row r="51" spans="1:7">
      <c r="A51" s="20" t="s">
        <v>233</v>
      </c>
      <c r="B51" s="20" t="s">
        <v>177</v>
      </c>
      <c r="C51" s="21" t="s">
        <v>235</v>
      </c>
      <c r="D51" s="22" t="s">
        <v>234</v>
      </c>
      <c r="E51" s="21" t="s">
        <v>236</v>
      </c>
      <c r="F51" s="23" t="s">
        <v>357</v>
      </c>
      <c r="G51" s="20" t="str">
        <f t="shared" si="0"/>
        <v>03571 4575</v>
      </c>
    </row>
    <row r="52" spans="1:7">
      <c r="A52" s="20" t="s">
        <v>237</v>
      </c>
      <c r="B52" s="20" t="s">
        <v>4</v>
      </c>
      <c r="C52" s="21" t="s">
        <v>239</v>
      </c>
      <c r="D52" s="22" t="s">
        <v>238</v>
      </c>
      <c r="E52" s="21" t="s">
        <v>240</v>
      </c>
      <c r="F52" s="23" t="s">
        <v>358</v>
      </c>
      <c r="G52" s="20" t="str">
        <f t="shared" si="0"/>
        <v>0236 1326598</v>
      </c>
    </row>
    <row r="53" spans="1:7">
      <c r="A53" s="20" t="s">
        <v>242</v>
      </c>
      <c r="B53" s="20" t="s">
        <v>241</v>
      </c>
      <c r="C53" s="21" t="s">
        <v>20</v>
      </c>
      <c r="D53" s="22" t="s">
        <v>243</v>
      </c>
      <c r="E53" s="21" t="s">
        <v>244</v>
      </c>
      <c r="F53" s="23" t="s">
        <v>359</v>
      </c>
      <c r="G53" s="20" t="str">
        <f t="shared" si="0"/>
        <v>0421 325362</v>
      </c>
    </row>
    <row r="54" spans="1:7">
      <c r="A54" s="20" t="s">
        <v>246</v>
      </c>
      <c r="B54" s="20" t="s">
        <v>245</v>
      </c>
      <c r="C54" s="20" t="s">
        <v>248</v>
      </c>
      <c r="D54" s="22" t="s">
        <v>247</v>
      </c>
      <c r="E54" s="21" t="s">
        <v>249</v>
      </c>
      <c r="F54" s="23" t="s">
        <v>360</v>
      </c>
      <c r="G54" s="20" t="str">
        <f t="shared" si="0"/>
        <v>06131 345663</v>
      </c>
    </row>
    <row r="55" spans="1:7">
      <c r="A55" s="20" t="s">
        <v>251</v>
      </c>
      <c r="B55" s="20" t="s">
        <v>250</v>
      </c>
      <c r="C55" s="21" t="s">
        <v>253</v>
      </c>
      <c r="D55" s="22" t="s">
        <v>252</v>
      </c>
      <c r="E55" s="21" t="s">
        <v>254</v>
      </c>
      <c r="F55" s="23" t="s">
        <v>361</v>
      </c>
      <c r="G55" s="20" t="str">
        <f t="shared" si="0"/>
        <v>0941 234554</v>
      </c>
    </row>
    <row r="56" spans="1:7">
      <c r="A56" s="20" t="s">
        <v>256</v>
      </c>
      <c r="B56" s="20" t="s">
        <v>255</v>
      </c>
      <c r="C56" s="21" t="s">
        <v>258</v>
      </c>
      <c r="D56" s="22" t="s">
        <v>257</v>
      </c>
      <c r="E56" s="21" t="s">
        <v>259</v>
      </c>
      <c r="F56" s="23" t="s">
        <v>362</v>
      </c>
      <c r="G56" s="20" t="str">
        <f t="shared" si="0"/>
        <v>0221 6125487</v>
      </c>
    </row>
    <row r="57" spans="1:7">
      <c r="A57" s="20" t="s">
        <v>261</v>
      </c>
      <c r="B57" s="20" t="s">
        <v>260</v>
      </c>
      <c r="C57" s="21" t="s">
        <v>14</v>
      </c>
      <c r="D57" s="22" t="s">
        <v>262</v>
      </c>
      <c r="E57" s="21" t="s">
        <v>263</v>
      </c>
      <c r="F57" s="23" t="s">
        <v>363</v>
      </c>
      <c r="G57" s="20" t="str">
        <f t="shared" si="0"/>
        <v>030 4253</v>
      </c>
    </row>
    <row r="58" spans="1:7">
      <c r="A58" s="20" t="s">
        <v>265</v>
      </c>
      <c r="B58" s="20" t="s">
        <v>264</v>
      </c>
      <c r="C58" s="21" t="s">
        <v>267</v>
      </c>
      <c r="D58" s="22" t="s">
        <v>266</v>
      </c>
      <c r="E58" s="21" t="s">
        <v>268</v>
      </c>
      <c r="F58" s="23" t="s">
        <v>364</v>
      </c>
      <c r="G58" s="20" t="str">
        <f t="shared" si="0"/>
        <v>06831 455648</v>
      </c>
    </row>
    <row r="59" spans="1:7">
      <c r="A59" s="20" t="s">
        <v>269</v>
      </c>
      <c r="B59" s="20" t="s">
        <v>62</v>
      </c>
      <c r="C59" s="21" t="s">
        <v>271</v>
      </c>
      <c r="D59" s="22" t="s">
        <v>270</v>
      </c>
      <c r="E59" s="21" t="s">
        <v>272</v>
      </c>
      <c r="F59" s="23" t="s">
        <v>365</v>
      </c>
      <c r="G59" s="20" t="str">
        <f t="shared" si="0"/>
        <v>03946 8822</v>
      </c>
    </row>
    <row r="60" spans="1:7">
      <c r="A60" s="20" t="s">
        <v>274</v>
      </c>
      <c r="B60" s="20" t="s">
        <v>273</v>
      </c>
      <c r="C60" s="21" t="s">
        <v>276</v>
      </c>
      <c r="D60" s="22" t="s">
        <v>275</v>
      </c>
      <c r="E60" s="21" t="s">
        <v>277</v>
      </c>
      <c r="F60" s="23" t="s">
        <v>366</v>
      </c>
      <c r="G60" s="20" t="str">
        <f t="shared" si="0"/>
        <v>0561 626272</v>
      </c>
    </row>
    <row r="61" spans="1:7">
      <c r="A61" s="20" t="s">
        <v>279</v>
      </c>
      <c r="B61" s="20" t="s">
        <v>278</v>
      </c>
      <c r="C61" s="21" t="s">
        <v>281</v>
      </c>
      <c r="D61" s="22" t="s">
        <v>280</v>
      </c>
      <c r="E61" s="21" t="s">
        <v>282</v>
      </c>
      <c r="F61" s="23" t="s">
        <v>367</v>
      </c>
      <c r="G61" s="20" t="str">
        <f t="shared" si="0"/>
        <v>04502 738267</v>
      </c>
    </row>
    <row r="62" spans="1:7">
      <c r="A62" s="20" t="s">
        <v>284</v>
      </c>
      <c r="B62" s="20" t="s">
        <v>283</v>
      </c>
      <c r="C62" s="21" t="s">
        <v>20</v>
      </c>
      <c r="D62" s="22" t="s">
        <v>285</v>
      </c>
      <c r="E62" s="21" t="s">
        <v>286</v>
      </c>
      <c r="F62" s="23" t="s">
        <v>368</v>
      </c>
      <c r="G62" s="20" t="str">
        <f t="shared" si="0"/>
        <v>0421 2354676</v>
      </c>
    </row>
    <row r="63" spans="1:7">
      <c r="A63" s="20" t="s">
        <v>288</v>
      </c>
      <c r="B63" s="20" t="s">
        <v>287</v>
      </c>
      <c r="C63" s="21" t="s">
        <v>290</v>
      </c>
      <c r="D63" s="22" t="s">
        <v>289</v>
      </c>
      <c r="E63" s="21" t="s">
        <v>291</v>
      </c>
      <c r="F63" s="23" t="s">
        <v>369</v>
      </c>
      <c r="G63" s="20" t="str">
        <f t="shared" si="0"/>
        <v>0761 32858</v>
      </c>
    </row>
    <row r="64" spans="1:7">
      <c r="G64" s="19"/>
    </row>
    <row r="65" spans="7:7">
      <c r="G65" s="19"/>
    </row>
    <row r="66" spans="7:7">
      <c r="G66" s="19"/>
    </row>
    <row r="67" spans="7:7">
      <c r="G67" s="19"/>
    </row>
    <row r="68" spans="7:7">
      <c r="G68" s="19"/>
    </row>
    <row r="69" spans="7:7">
      <c r="G69" s="19"/>
    </row>
    <row r="70" spans="7:7">
      <c r="G70" s="19"/>
    </row>
    <row r="71" spans="7:7">
      <c r="G71" s="19"/>
    </row>
    <row r="72" spans="7:7">
      <c r="G72" s="19"/>
    </row>
    <row r="73" spans="7:7">
      <c r="G73" s="19"/>
    </row>
    <row r="74" spans="7:7">
      <c r="G74" s="19"/>
    </row>
    <row r="75" spans="7:7">
      <c r="G75" s="19"/>
    </row>
    <row r="76" spans="7:7">
      <c r="G76" s="19"/>
    </row>
    <row r="77" spans="7:7">
      <c r="G77" s="19"/>
    </row>
    <row r="78" spans="7:7">
      <c r="G78" s="19"/>
    </row>
    <row r="79" spans="7:7">
      <c r="G79" s="19"/>
    </row>
    <row r="80" spans="7:7">
      <c r="G80" s="19"/>
    </row>
    <row r="81" spans="7:7">
      <c r="G81" s="19"/>
    </row>
    <row r="82" spans="7:7">
      <c r="G82" s="19"/>
    </row>
    <row r="83" spans="7:7">
      <c r="G83" s="19"/>
    </row>
    <row r="84" spans="7:7">
      <c r="G84" s="19"/>
    </row>
    <row r="85" spans="7:7">
      <c r="G85" s="19"/>
    </row>
    <row r="86" spans="7:7">
      <c r="G86" s="19"/>
    </row>
  </sheetData>
  <pageMargins left="0.78740157499999996" right="0.78740157499999996" top="0.984251969" bottom="0.984251969" header="0.5" footer="0.5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3" sqref="A3"/>
    </sheetView>
  </sheetViews>
  <sheetFormatPr baseColWidth="10" defaultRowHeight="15"/>
  <cols>
    <col min="1" max="1" width="11.42578125" style="2"/>
    <col min="2" max="2" width="11.85546875" style="2" customWidth="1"/>
    <col min="3" max="16384" width="11.42578125" style="2"/>
  </cols>
  <sheetData>
    <row r="1" spans="1:10">
      <c r="A1" s="27" t="s">
        <v>439</v>
      </c>
    </row>
    <row r="3" spans="1:10">
      <c r="A3" s="13" t="str">
        <f>REPLACE(A1,10,2,"19")</f>
        <v>Urlaub 2019</v>
      </c>
    </row>
    <row r="4" spans="1:10">
      <c r="A4" s="33" t="s">
        <v>437</v>
      </c>
    </row>
    <row r="5" spans="1:10">
      <c r="A5" s="36" t="s">
        <v>440</v>
      </c>
      <c r="B5" s="36"/>
    </row>
    <row r="11" spans="1:10">
      <c r="J11" s="28"/>
    </row>
  </sheetData>
  <mergeCells count="1">
    <mergeCell ref="A5:B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3" sqref="A3"/>
    </sheetView>
  </sheetViews>
  <sheetFormatPr baseColWidth="10" defaultRowHeight="15"/>
  <cols>
    <col min="1" max="16384" width="11.42578125" style="2"/>
  </cols>
  <sheetData>
    <row r="1" spans="1:2">
      <c r="A1" s="34" t="s">
        <v>438</v>
      </c>
      <c r="B1" s="27"/>
    </row>
    <row r="3" spans="1:2">
      <c r="A3" s="13" t="str">
        <f>TRIM(A1)</f>
        <v>Umsatz (2. Halbjahr)</v>
      </c>
    </row>
    <row r="4" spans="1:2">
      <c r="A4" s="33" t="s">
        <v>437</v>
      </c>
    </row>
    <row r="5" spans="1:2">
      <c r="A5" s="29" t="s">
        <v>370</v>
      </c>
      <c r="B5" s="29"/>
    </row>
  </sheetData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RowHeight="15"/>
  <cols>
    <col min="1" max="1" width="11.42578125" style="13"/>
    <col min="2" max="16384" width="11.42578125" style="2"/>
  </cols>
  <sheetData>
    <row r="1" spans="1:1" ht="30">
      <c r="A1" s="30" t="s">
        <v>371</v>
      </c>
    </row>
    <row r="3" spans="1:1">
      <c r="A3" s="13" t="str">
        <f>CLEAN(A1)</f>
        <v>1. Zeile 2. Zeile</v>
      </c>
    </row>
    <row r="4" spans="1:1">
      <c r="A4" s="33" t="s">
        <v>437</v>
      </c>
    </row>
    <row r="5" spans="1:1">
      <c r="A5" s="14" t="s">
        <v>372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L30" sqref="L30"/>
    </sheetView>
  </sheetViews>
  <sheetFormatPr baseColWidth="10" defaultColWidth="9.140625" defaultRowHeight="15"/>
  <cols>
    <col min="1" max="1" width="20.85546875" style="24" bestFit="1" customWidth="1"/>
    <col min="2" max="2" width="13.85546875" style="24" customWidth="1"/>
    <col min="3" max="3" width="11.42578125" style="24" customWidth="1"/>
    <col min="4" max="15" width="11.42578125" style="2" customWidth="1"/>
    <col min="16" max="16384" width="9.140625" style="19"/>
  </cols>
  <sheetData>
    <row r="1" spans="1:3" s="2" customFormat="1">
      <c r="A1" s="17" t="s">
        <v>373</v>
      </c>
      <c r="B1" s="17" t="s">
        <v>6</v>
      </c>
      <c r="C1" s="17" t="s">
        <v>5</v>
      </c>
    </row>
    <row r="2" spans="1:3" s="2" customFormat="1">
      <c r="A2" s="20" t="s">
        <v>374</v>
      </c>
      <c r="B2" s="20" t="str">
        <f>LEFT(A2,SEARCH(" ",A2)-1)</f>
        <v>Abendstern</v>
      </c>
      <c r="C2" s="20" t="str">
        <f>RIGHT(A2,LEN(A2)-SEARCH(" ",A2))</f>
        <v>Christian</v>
      </c>
    </row>
    <row r="3" spans="1:3" s="2" customFormat="1">
      <c r="A3" s="20" t="s">
        <v>375</v>
      </c>
      <c r="B3" s="20" t="str">
        <f t="shared" ref="B3:B63" si="0">LEFT(A3,SEARCH(" ",A3)-1)</f>
        <v>Alitz</v>
      </c>
      <c r="C3" s="20" t="str">
        <f t="shared" ref="C3:C63" si="1">RIGHT(A3,LEN(A3)-SEARCH(" ",A3))</f>
        <v>Denise</v>
      </c>
    </row>
    <row r="4" spans="1:3" s="2" customFormat="1">
      <c r="A4" s="20" t="s">
        <v>376</v>
      </c>
      <c r="B4" s="20" t="str">
        <f t="shared" si="0"/>
        <v>Älter</v>
      </c>
      <c r="C4" s="20" t="str">
        <f t="shared" si="1"/>
        <v>Ernst</v>
      </c>
    </row>
    <row r="5" spans="1:3" s="2" customFormat="1">
      <c r="A5" s="20" t="s">
        <v>377</v>
      </c>
      <c r="B5" s="20" t="str">
        <f t="shared" si="0"/>
        <v>Becker</v>
      </c>
      <c r="C5" s="20" t="str">
        <f t="shared" si="1"/>
        <v>Anna</v>
      </c>
    </row>
    <row r="6" spans="1:3" s="2" customFormat="1">
      <c r="A6" s="20" t="s">
        <v>378</v>
      </c>
      <c r="B6" s="20" t="str">
        <f t="shared" si="0"/>
        <v>Borsche</v>
      </c>
      <c r="C6" s="20" t="str">
        <f t="shared" si="1"/>
        <v>Leonardo</v>
      </c>
    </row>
    <row r="7" spans="1:3" s="2" customFormat="1">
      <c r="A7" s="20" t="s">
        <v>379</v>
      </c>
      <c r="B7" s="20" t="str">
        <f t="shared" si="0"/>
        <v>Butz</v>
      </c>
      <c r="C7" s="20" t="str">
        <f t="shared" si="1"/>
        <v>Friederike</v>
      </c>
    </row>
    <row r="8" spans="1:3" s="2" customFormat="1">
      <c r="A8" s="20" t="s">
        <v>380</v>
      </c>
      <c r="B8" s="20" t="str">
        <f t="shared" si="0"/>
        <v>Dampf</v>
      </c>
      <c r="C8" s="20" t="str">
        <f t="shared" si="1"/>
        <v>Molli</v>
      </c>
    </row>
    <row r="9" spans="1:3" s="2" customFormat="1">
      <c r="A9" s="20" t="s">
        <v>381</v>
      </c>
      <c r="B9" s="20" t="str">
        <f t="shared" si="0"/>
        <v>Döbel</v>
      </c>
      <c r="C9" s="20" t="str">
        <f t="shared" si="1"/>
        <v>Irmgard</v>
      </c>
    </row>
    <row r="10" spans="1:3" s="2" customFormat="1" ht="13.5" customHeight="1">
      <c r="A10" s="20" t="s">
        <v>382</v>
      </c>
      <c r="B10" s="20" t="str">
        <f t="shared" si="0"/>
        <v>Dreyer</v>
      </c>
      <c r="C10" s="20" t="str">
        <f t="shared" si="1"/>
        <v>Markus</v>
      </c>
    </row>
    <row r="11" spans="1:3" s="2" customFormat="1" ht="13.5" customHeight="1">
      <c r="A11" s="20" t="s">
        <v>383</v>
      </c>
      <c r="B11" s="20" t="str">
        <f t="shared" si="0"/>
        <v>Esner</v>
      </c>
      <c r="C11" s="20" t="str">
        <f t="shared" si="1"/>
        <v>Peter</v>
      </c>
    </row>
    <row r="12" spans="1:3" s="2" customFormat="1" ht="13.5" customHeight="1">
      <c r="A12" s="20" t="s">
        <v>384</v>
      </c>
      <c r="B12" s="20" t="str">
        <f t="shared" si="0"/>
        <v>Faust</v>
      </c>
      <c r="C12" s="20" t="str">
        <f t="shared" si="1"/>
        <v>Heinrich</v>
      </c>
    </row>
    <row r="13" spans="1:3" s="2" customFormat="1" ht="13.5" customHeight="1">
      <c r="A13" s="20" t="s">
        <v>385</v>
      </c>
      <c r="B13" s="20" t="str">
        <f t="shared" si="0"/>
        <v>Fock</v>
      </c>
      <c r="C13" s="20" t="str">
        <f t="shared" si="1"/>
        <v>Georg</v>
      </c>
    </row>
    <row r="14" spans="1:3" s="2" customFormat="1">
      <c r="A14" s="20" t="s">
        <v>386</v>
      </c>
      <c r="B14" s="20" t="str">
        <f t="shared" si="0"/>
        <v>Freyung</v>
      </c>
      <c r="C14" s="20" t="str">
        <f t="shared" si="1"/>
        <v>Maria</v>
      </c>
    </row>
    <row r="15" spans="1:3" s="2" customFormat="1">
      <c r="A15" s="20" t="s">
        <v>387</v>
      </c>
      <c r="B15" s="20" t="str">
        <f t="shared" si="0"/>
        <v>Frosch</v>
      </c>
      <c r="C15" s="20" t="str">
        <f t="shared" si="1"/>
        <v>Bettina</v>
      </c>
    </row>
    <row r="16" spans="1:3" s="2" customFormat="1">
      <c r="A16" s="20" t="s">
        <v>388</v>
      </c>
      <c r="B16" s="20" t="str">
        <f t="shared" si="0"/>
        <v>Gödeke</v>
      </c>
      <c r="C16" s="20" t="str">
        <f t="shared" si="1"/>
        <v>Michael</v>
      </c>
    </row>
    <row r="17" spans="1:3" s="2" customFormat="1">
      <c r="A17" s="20" t="s">
        <v>389</v>
      </c>
      <c r="B17" s="20" t="str">
        <f t="shared" si="0"/>
        <v>Greif</v>
      </c>
      <c r="C17" s="20" t="str">
        <f t="shared" si="1"/>
        <v>Otto</v>
      </c>
    </row>
    <row r="18" spans="1:3" s="2" customFormat="1">
      <c r="A18" s="20" t="s">
        <v>390</v>
      </c>
      <c r="B18" s="20" t="str">
        <f t="shared" si="0"/>
        <v>Hänle</v>
      </c>
      <c r="C18" s="20" t="str">
        <f t="shared" si="1"/>
        <v>Ljubov</v>
      </c>
    </row>
    <row r="19" spans="1:3" s="2" customFormat="1">
      <c r="A19" s="20" t="s">
        <v>391</v>
      </c>
      <c r="B19" s="20" t="str">
        <f t="shared" si="0"/>
        <v>Hauser</v>
      </c>
      <c r="C19" s="20" t="str">
        <f t="shared" si="1"/>
        <v>Joachim</v>
      </c>
    </row>
    <row r="20" spans="1:3" s="2" customFormat="1">
      <c r="A20" s="20" t="s">
        <v>392</v>
      </c>
      <c r="B20" s="20" t="str">
        <f t="shared" si="0"/>
        <v>Heinkel</v>
      </c>
      <c r="C20" s="20" t="str">
        <f t="shared" si="1"/>
        <v>Ernst</v>
      </c>
    </row>
    <row r="21" spans="1:3" s="2" customFormat="1">
      <c r="A21" s="20" t="s">
        <v>393</v>
      </c>
      <c r="B21" s="20" t="str">
        <f t="shared" si="0"/>
        <v>Hensel</v>
      </c>
      <c r="C21" s="20" t="str">
        <f t="shared" si="1"/>
        <v>Manfred</v>
      </c>
    </row>
    <row r="22" spans="1:3" s="2" customFormat="1">
      <c r="A22" s="20" t="s">
        <v>394</v>
      </c>
      <c r="B22" s="20" t="str">
        <f t="shared" si="0"/>
        <v>Hess</v>
      </c>
      <c r="C22" s="20" t="str">
        <f t="shared" si="1"/>
        <v>Mathilde</v>
      </c>
    </row>
    <row r="23" spans="1:3" s="2" customFormat="1">
      <c r="A23" s="20" t="s">
        <v>395</v>
      </c>
      <c r="B23" s="20" t="str">
        <f t="shared" si="0"/>
        <v>Hufer</v>
      </c>
      <c r="C23" s="20" t="str">
        <f t="shared" si="1"/>
        <v>Peter</v>
      </c>
    </row>
    <row r="24" spans="1:3" s="2" customFormat="1">
      <c r="A24" s="20" t="s">
        <v>396</v>
      </c>
      <c r="B24" s="20" t="str">
        <f t="shared" si="0"/>
        <v>Jacob</v>
      </c>
      <c r="C24" s="20" t="str">
        <f t="shared" si="1"/>
        <v>Paul</v>
      </c>
    </row>
    <row r="25" spans="1:3" s="2" customFormat="1">
      <c r="A25" s="20" t="s">
        <v>397</v>
      </c>
      <c r="B25" s="20" t="str">
        <f t="shared" si="0"/>
        <v>Kaiser</v>
      </c>
      <c r="C25" s="20" t="str">
        <f t="shared" si="1"/>
        <v>Friedrich</v>
      </c>
    </row>
    <row r="26" spans="1:3" s="2" customFormat="1">
      <c r="A26" s="20" t="s">
        <v>398</v>
      </c>
      <c r="B26" s="20" t="str">
        <f t="shared" si="0"/>
        <v>Karly</v>
      </c>
      <c r="C26" s="20" t="str">
        <f t="shared" si="1"/>
        <v>Egon</v>
      </c>
    </row>
    <row r="27" spans="1:3" s="2" customFormat="1">
      <c r="A27" s="20" t="s">
        <v>399</v>
      </c>
      <c r="B27" s="20" t="str">
        <f t="shared" si="0"/>
        <v>Kasuar</v>
      </c>
      <c r="C27" s="20" t="str">
        <f t="shared" si="1"/>
        <v>Franz Josef</v>
      </c>
    </row>
    <row r="28" spans="1:3" s="2" customFormat="1">
      <c r="A28" s="20" t="s">
        <v>400</v>
      </c>
      <c r="B28" s="20" t="str">
        <f t="shared" si="0"/>
        <v>Klacker</v>
      </c>
      <c r="C28" s="20" t="str">
        <f t="shared" si="1"/>
        <v>Max</v>
      </c>
    </row>
    <row r="29" spans="1:3" s="2" customFormat="1">
      <c r="A29" s="20" t="s">
        <v>401</v>
      </c>
      <c r="B29" s="20" t="str">
        <f t="shared" si="0"/>
        <v>König</v>
      </c>
      <c r="C29" s="20" t="str">
        <f t="shared" si="1"/>
        <v>Marcus</v>
      </c>
    </row>
    <row r="30" spans="1:3" s="2" customFormat="1">
      <c r="A30" s="20" t="s">
        <v>402</v>
      </c>
      <c r="B30" s="20" t="str">
        <f t="shared" si="0"/>
        <v>Köpf</v>
      </c>
      <c r="C30" s="20" t="str">
        <f t="shared" si="1"/>
        <v>Gert</v>
      </c>
    </row>
    <row r="31" spans="1:3" s="2" customFormat="1">
      <c r="A31" s="20" t="s">
        <v>403</v>
      </c>
      <c r="B31" s="20" t="str">
        <f t="shared" si="0"/>
        <v>Laboe</v>
      </c>
      <c r="C31" s="20" t="str">
        <f t="shared" si="1"/>
        <v>Gorch</v>
      </c>
    </row>
    <row r="32" spans="1:3" s="2" customFormat="1">
      <c r="A32" s="20" t="s">
        <v>404</v>
      </c>
      <c r="B32" s="20" t="str">
        <f t="shared" si="0"/>
        <v>Lafuente</v>
      </c>
      <c r="C32" s="20" t="str">
        <f t="shared" si="1"/>
        <v>Carlos</v>
      </c>
    </row>
    <row r="33" spans="1:3" s="2" customFormat="1">
      <c r="A33" s="20" t="s">
        <v>405</v>
      </c>
      <c r="B33" s="20" t="str">
        <f t="shared" si="0"/>
        <v>Liechtenstein</v>
      </c>
      <c r="C33" s="20" t="str">
        <f t="shared" si="1"/>
        <v xml:space="preserve">Rosa </v>
      </c>
    </row>
    <row r="34" spans="1:3" s="2" customFormat="1">
      <c r="A34" s="20" t="s">
        <v>406</v>
      </c>
      <c r="B34" s="20" t="str">
        <f t="shared" si="0"/>
        <v>Lobo</v>
      </c>
      <c r="C34" s="20" t="str">
        <f t="shared" si="1"/>
        <v>Enrique</v>
      </c>
    </row>
    <row r="35" spans="1:3" s="2" customFormat="1">
      <c r="A35" s="20" t="s">
        <v>407</v>
      </c>
      <c r="B35" s="20" t="str">
        <f t="shared" si="0"/>
        <v>Mann</v>
      </c>
      <c r="C35" s="20" t="str">
        <f t="shared" si="1"/>
        <v>Manfred</v>
      </c>
    </row>
    <row r="36" spans="1:3" s="2" customFormat="1">
      <c r="A36" s="20" t="s">
        <v>408</v>
      </c>
      <c r="B36" s="20" t="str">
        <f t="shared" si="0"/>
        <v>Marquardt</v>
      </c>
      <c r="C36" s="20" t="str">
        <f t="shared" si="1"/>
        <v>Ilse</v>
      </c>
    </row>
    <row r="37" spans="1:3" s="2" customFormat="1">
      <c r="A37" s="20" t="s">
        <v>409</v>
      </c>
      <c r="B37" s="20" t="str">
        <f t="shared" si="0"/>
        <v>Meister</v>
      </c>
      <c r="C37" s="20" t="str">
        <f t="shared" si="1"/>
        <v>Marcia</v>
      </c>
    </row>
    <row r="38" spans="1:3" s="2" customFormat="1">
      <c r="A38" s="20" t="s">
        <v>410</v>
      </c>
      <c r="B38" s="20" t="str">
        <f t="shared" si="0"/>
        <v>Merkel</v>
      </c>
      <c r="C38" s="20" t="str">
        <f t="shared" si="1"/>
        <v>Tanja</v>
      </c>
    </row>
    <row r="39" spans="1:3" s="2" customFormat="1">
      <c r="A39" s="20" t="s">
        <v>411</v>
      </c>
      <c r="B39" s="20" t="str">
        <f t="shared" si="0"/>
        <v>Mild</v>
      </c>
      <c r="C39" s="20" t="str">
        <f t="shared" si="1"/>
        <v xml:space="preserve">Maria </v>
      </c>
    </row>
    <row r="40" spans="1:3" s="2" customFormat="1">
      <c r="A40" s="20" t="s">
        <v>412</v>
      </c>
      <c r="B40" s="20" t="str">
        <f t="shared" si="0"/>
        <v>Minnig</v>
      </c>
      <c r="C40" s="20" t="str">
        <f t="shared" si="1"/>
        <v>Karin</v>
      </c>
    </row>
    <row r="41" spans="1:3" s="2" customFormat="1">
      <c r="A41" s="20" t="s">
        <v>413</v>
      </c>
      <c r="B41" s="20" t="str">
        <f t="shared" si="0"/>
        <v>Mosner</v>
      </c>
      <c r="C41" s="20" t="str">
        <f t="shared" si="1"/>
        <v>Jakob</v>
      </c>
    </row>
    <row r="42" spans="1:3" s="2" customFormat="1">
      <c r="A42" s="20" t="s">
        <v>414</v>
      </c>
      <c r="B42" s="20" t="str">
        <f t="shared" si="0"/>
        <v>Muhammed</v>
      </c>
      <c r="C42" s="20" t="str">
        <f t="shared" si="1"/>
        <v>Constanze</v>
      </c>
    </row>
    <row r="43" spans="1:3" s="2" customFormat="1">
      <c r="A43" s="20" t="s">
        <v>415</v>
      </c>
      <c r="B43" s="20" t="str">
        <f t="shared" si="0"/>
        <v>Müller</v>
      </c>
      <c r="C43" s="20" t="str">
        <f t="shared" si="1"/>
        <v>Cornelia</v>
      </c>
    </row>
    <row r="44" spans="1:3" s="2" customFormat="1">
      <c r="A44" s="20" t="s">
        <v>416</v>
      </c>
      <c r="B44" s="20" t="str">
        <f t="shared" si="0"/>
        <v>Müller</v>
      </c>
      <c r="C44" s="20" t="str">
        <f t="shared" si="1"/>
        <v>Jeremias</v>
      </c>
    </row>
    <row r="45" spans="1:3" s="2" customFormat="1">
      <c r="A45" s="20" t="s">
        <v>417</v>
      </c>
      <c r="B45" s="20" t="str">
        <f t="shared" si="0"/>
        <v>Murkel</v>
      </c>
      <c r="C45" s="20" t="str">
        <f t="shared" si="1"/>
        <v>Sieglinde</v>
      </c>
    </row>
    <row r="46" spans="1:3" s="2" customFormat="1">
      <c r="A46" s="20" t="s">
        <v>418</v>
      </c>
      <c r="B46" s="20" t="str">
        <f t="shared" si="0"/>
        <v>Napp</v>
      </c>
      <c r="C46" s="20" t="str">
        <f t="shared" si="1"/>
        <v>Karl</v>
      </c>
    </row>
    <row r="47" spans="1:3" s="2" customFormat="1">
      <c r="A47" s="20" t="s">
        <v>419</v>
      </c>
      <c r="B47" s="20" t="str">
        <f t="shared" si="0"/>
        <v>Otto</v>
      </c>
      <c r="C47" s="20" t="str">
        <f t="shared" si="1"/>
        <v>Miroslaw</v>
      </c>
    </row>
    <row r="48" spans="1:3" s="2" customFormat="1">
      <c r="A48" s="20" t="s">
        <v>420</v>
      </c>
      <c r="B48" s="20" t="str">
        <f t="shared" si="0"/>
        <v>Paul</v>
      </c>
      <c r="C48" s="20" t="str">
        <f t="shared" si="1"/>
        <v>Jule</v>
      </c>
    </row>
    <row r="49" spans="1:3" s="2" customFormat="1">
      <c r="A49" s="20" t="s">
        <v>421</v>
      </c>
      <c r="B49" s="20" t="str">
        <f t="shared" si="0"/>
        <v>Pfleiderer</v>
      </c>
      <c r="C49" s="20" t="str">
        <f t="shared" si="1"/>
        <v>Max</v>
      </c>
    </row>
    <row r="50" spans="1:3" s="2" customFormat="1">
      <c r="A50" s="20" t="s">
        <v>422</v>
      </c>
      <c r="B50" s="20" t="str">
        <f t="shared" si="0"/>
        <v>Priebe</v>
      </c>
      <c r="C50" s="20" t="str">
        <f t="shared" si="1"/>
        <v>Helene</v>
      </c>
    </row>
    <row r="51" spans="1:3" s="2" customFormat="1">
      <c r="A51" s="20" t="s">
        <v>423</v>
      </c>
      <c r="B51" s="20" t="str">
        <f t="shared" si="0"/>
        <v>Radke</v>
      </c>
      <c r="C51" s="20" t="str">
        <f t="shared" si="1"/>
        <v>Marcia</v>
      </c>
    </row>
    <row r="52" spans="1:3" s="2" customFormat="1">
      <c r="A52" s="20" t="s">
        <v>424</v>
      </c>
      <c r="B52" s="20" t="str">
        <f t="shared" si="0"/>
        <v>Schalker</v>
      </c>
      <c r="C52" s="20" t="str">
        <f t="shared" si="1"/>
        <v>Karl</v>
      </c>
    </row>
    <row r="53" spans="1:3" s="2" customFormat="1">
      <c r="A53" s="20" t="s">
        <v>425</v>
      </c>
      <c r="B53" s="20" t="str">
        <f t="shared" si="0"/>
        <v>Schulze</v>
      </c>
      <c r="C53" s="20" t="str">
        <f t="shared" si="1"/>
        <v>Simon</v>
      </c>
    </row>
    <row r="54" spans="1:3" s="2" customFormat="1">
      <c r="A54" s="20" t="s">
        <v>426</v>
      </c>
      <c r="B54" s="20" t="str">
        <f t="shared" si="0"/>
        <v>Singh</v>
      </c>
      <c r="C54" s="20" t="str">
        <f t="shared" si="1"/>
        <v>Narendra</v>
      </c>
    </row>
    <row r="55" spans="1:3" s="2" customFormat="1">
      <c r="A55" s="20" t="s">
        <v>427</v>
      </c>
      <c r="B55" s="20" t="str">
        <f t="shared" si="0"/>
        <v>Spatz</v>
      </c>
      <c r="C55" s="20" t="str">
        <f t="shared" si="1"/>
        <v>Franz X.</v>
      </c>
    </row>
    <row r="56" spans="1:3" s="2" customFormat="1">
      <c r="A56" s="20" t="s">
        <v>428</v>
      </c>
      <c r="B56" s="20" t="str">
        <f t="shared" si="0"/>
        <v>Stich</v>
      </c>
      <c r="C56" s="20" t="str">
        <f t="shared" si="1"/>
        <v>Michaela</v>
      </c>
    </row>
    <row r="57" spans="1:3" s="2" customFormat="1">
      <c r="A57" s="20" t="s">
        <v>429</v>
      </c>
      <c r="B57" s="20" t="str">
        <f t="shared" si="0"/>
        <v>Tender</v>
      </c>
      <c r="C57" s="20" t="str">
        <f t="shared" si="1"/>
        <v>Charles</v>
      </c>
    </row>
    <row r="58" spans="1:3" s="2" customFormat="1">
      <c r="A58" s="20" t="s">
        <v>430</v>
      </c>
      <c r="B58" s="20" t="str">
        <f t="shared" si="0"/>
        <v>Tulpenthal</v>
      </c>
      <c r="C58" s="20" t="str">
        <f t="shared" si="1"/>
        <v>Marianne</v>
      </c>
    </row>
    <row r="59" spans="1:3" s="2" customFormat="1">
      <c r="A59" s="20" t="s">
        <v>431</v>
      </c>
      <c r="B59" s="20" t="str">
        <f t="shared" si="0"/>
        <v>Vogler</v>
      </c>
      <c r="C59" s="20" t="str">
        <f t="shared" si="1"/>
        <v>Heinrich</v>
      </c>
    </row>
    <row r="60" spans="1:3" s="2" customFormat="1">
      <c r="A60" s="20" t="s">
        <v>432</v>
      </c>
      <c r="B60" s="20" t="str">
        <f t="shared" si="0"/>
        <v>Weigel</v>
      </c>
      <c r="C60" s="20" t="str">
        <f t="shared" si="1"/>
        <v>Mareile</v>
      </c>
    </row>
    <row r="61" spans="1:3" s="2" customFormat="1">
      <c r="A61" s="20" t="s">
        <v>433</v>
      </c>
      <c r="B61" s="20" t="str">
        <f t="shared" si="0"/>
        <v>Weisbrod</v>
      </c>
      <c r="C61" s="20" t="str">
        <f t="shared" si="1"/>
        <v>Sabine</v>
      </c>
    </row>
    <row r="62" spans="1:3" s="2" customFormat="1">
      <c r="A62" s="20" t="s">
        <v>434</v>
      </c>
      <c r="B62" s="20" t="str">
        <f t="shared" si="0"/>
        <v>Werder</v>
      </c>
      <c r="C62" s="20" t="str">
        <f t="shared" si="1"/>
        <v>Fritz</v>
      </c>
    </row>
    <row r="63" spans="1:3" s="2" customFormat="1">
      <c r="A63" s="20" t="s">
        <v>435</v>
      </c>
      <c r="B63" s="20" t="str">
        <f t="shared" si="0"/>
        <v>Zähringer</v>
      </c>
      <c r="C63" s="20" t="str">
        <f t="shared" si="1"/>
        <v>Hermann</v>
      </c>
    </row>
  </sheetData>
  <pageMargins left="0.78740157499999996" right="0.78740157499999996" top="0.984251969" bottom="0.984251969" header="0.5" footer="0.5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VERKETTEN</vt:lpstr>
      <vt:lpstr>WIEDERHOLEN</vt:lpstr>
      <vt:lpstr>KLEIN</vt:lpstr>
      <vt:lpstr>GROSS und GROSS2</vt:lpstr>
      <vt:lpstr>WECHSELN</vt:lpstr>
      <vt:lpstr>ERSETZEN</vt:lpstr>
      <vt:lpstr>GLÄTTEN</vt:lpstr>
      <vt:lpstr>SÄUBERN</vt:lpstr>
      <vt:lpstr>LINKS, SUCHEN, RECHTS, LÄNGE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2013-10-15T08:28:15Z</dcterms:created>
  <dcterms:modified xsi:type="dcterms:W3CDTF">2019-05-02T06:00:50Z</dcterms:modified>
</cp:coreProperties>
</file>