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c1494b70d78079d/Desktop/WHZ/Informationssysteme/Praktikum3/"/>
    </mc:Choice>
  </mc:AlternateContent>
  <xr:revisionPtr revIDLastSave="0" documentId="8_{25B6B3AB-37E1-4E3D-A52A-A0D822F8D380}" xr6:coauthVersionLast="36" xr6:coauthVersionMax="36" xr10:uidLastSave="{00000000-0000-0000-0000-000000000000}"/>
  <bookViews>
    <workbookView xWindow="0" yWindow="0" windowWidth="23040" windowHeight="9060" activeTab="3" xr2:uid="{8707B2AB-0443-47D4-86D6-9145FAEADCDC}"/>
  </bookViews>
  <sheets>
    <sheet name="Aufgabe 1" sheetId="1" r:id="rId1"/>
    <sheet name="Aufgabe 2" sheetId="2" r:id="rId2"/>
    <sheet name="Aufgabe 3" sheetId="3" r:id="rId3"/>
    <sheet name="Aufgabe 4" sheetId="4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4" i="4" l="1" a="1"/>
  <c r="F24" i="4" s="1"/>
  <c r="B24" i="4" a="1"/>
  <c r="B24" i="4" s="1"/>
  <c r="E6" i="4" a="1"/>
  <c r="E6" i="4" s="1"/>
  <c r="E3" i="3" a="1"/>
  <c r="E3" i="3" s="1"/>
  <c r="D20" i="2"/>
  <c r="G20" i="1"/>
  <c r="G21" i="1"/>
  <c r="F20" i="1"/>
  <c r="F21" i="1"/>
  <c r="E20" i="1"/>
  <c r="E21" i="1"/>
  <c r="G9" i="1"/>
  <c r="C9" i="1" s="1"/>
  <c r="G10" i="1"/>
  <c r="G11" i="1"/>
  <c r="G12" i="1"/>
  <c r="G13" i="1"/>
  <c r="G14" i="1"/>
  <c r="G15" i="1"/>
  <c r="G16" i="1"/>
  <c r="G19" i="1"/>
  <c r="C19" i="1" s="1"/>
  <c r="F9" i="1"/>
  <c r="F10" i="1"/>
  <c r="F11" i="1"/>
  <c r="F12" i="1"/>
  <c r="F13" i="1"/>
  <c r="F14" i="1"/>
  <c r="F15" i="1"/>
  <c r="F16" i="1"/>
  <c r="F19" i="1"/>
  <c r="E9" i="1"/>
  <c r="E10" i="1"/>
  <c r="E11" i="1"/>
  <c r="C11" i="1" s="1"/>
  <c r="E12" i="1"/>
  <c r="E13" i="1"/>
  <c r="E14" i="1"/>
  <c r="E15" i="1"/>
  <c r="E16" i="1"/>
  <c r="E19" i="1"/>
  <c r="C8" i="1"/>
  <c r="C13" i="1"/>
  <c r="G8" i="1"/>
  <c r="F8" i="1"/>
  <c r="E8" i="1"/>
  <c r="C26" i="4" l="1"/>
  <c r="B25" i="4"/>
  <c r="B26" i="4"/>
  <c r="D25" i="4"/>
  <c r="C25" i="4"/>
  <c r="D24" i="4"/>
  <c r="C24" i="4"/>
  <c r="D26" i="4"/>
  <c r="F7" i="4"/>
  <c r="E7" i="4"/>
  <c r="I8" i="4"/>
  <c r="G8" i="4"/>
  <c r="F8" i="4"/>
  <c r="H6" i="4"/>
  <c r="E8" i="4"/>
  <c r="G6" i="4"/>
  <c r="G7" i="4"/>
  <c r="F6" i="4"/>
  <c r="H8" i="4"/>
  <c r="I6" i="4"/>
  <c r="I7" i="4"/>
  <c r="H7" i="4"/>
  <c r="E5" i="3"/>
  <c r="E4" i="3"/>
  <c r="C12" i="1"/>
  <c r="C15" i="1"/>
  <c r="C10" i="1"/>
  <c r="C21" i="1"/>
  <c r="C20" i="1"/>
  <c r="C16" i="1"/>
  <c r="C14" i="1"/>
  <c r="K6" i="4" l="1" a="1"/>
  <c r="K6" i="4" s="1"/>
  <c r="K8" i="4" l="1"/>
  <c r="L7" i="4"/>
  <c r="K7" i="4"/>
  <c r="L6" i="4"/>
  <c r="L8" i="4"/>
</calcChain>
</file>

<file path=xl/sharedStrings.xml><?xml version="1.0" encoding="utf-8"?>
<sst xmlns="http://schemas.openxmlformats.org/spreadsheetml/2006/main" count="23" uniqueCount="20">
  <si>
    <t>X</t>
  </si>
  <si>
    <t>Y</t>
  </si>
  <si>
    <t>X^3</t>
  </si>
  <si>
    <t>4,6*X^2</t>
  </si>
  <si>
    <t>10*sin(X)</t>
  </si>
  <si>
    <t>Nullstellen</t>
  </si>
  <si>
    <t>Geschw.
[m/s]</t>
  </si>
  <si>
    <t>Ausschuss
[Stück]</t>
  </si>
  <si>
    <t>Gesamtmenge
[Stück]</t>
  </si>
  <si>
    <t>Geschwindigkeit</t>
  </si>
  <si>
    <t>Eventueller Ausschuss</t>
  </si>
  <si>
    <t>m/s</t>
  </si>
  <si>
    <t>=</t>
  </si>
  <si>
    <t>∙</t>
  </si>
  <si>
    <t>A</t>
  </si>
  <si>
    <t>A^T</t>
  </si>
  <si>
    <t>A*A^T</t>
  </si>
  <si>
    <t>*</t>
  </si>
  <si>
    <t>B</t>
  </si>
  <si>
    <t>det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</si>
</sst>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2" xfId="0" applyBorder="1"/>
    <xf numFmtId="0" fontId="0" fillId="0" borderId="16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17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" xfId="0" applyBorder="1"/>
    <xf numFmtId="0" fontId="0" fillId="0" borderId="18" xfId="0" applyBorder="1"/>
    <xf numFmtId="0" fontId="0" fillId="0" borderId="19" xfId="0" applyBorder="1"/>
    <xf numFmtId="0" fontId="0" fillId="0" borderId="0" xfId="0" applyFill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wrapText="1"/>
    </xf>
    <xf numFmtId="10" fontId="0" fillId="0" borderId="0" xfId="0" applyNumberFormat="1"/>
    <xf numFmtId="0" fontId="0" fillId="0" borderId="17" xfId="0" applyBorder="1" applyAlignment="1">
      <alignment horizontal="left"/>
    </xf>
    <xf numFmtId="0" fontId="2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Funktionsdarstellung</a:t>
            </a:r>
          </a:p>
        </c:rich>
      </c:tx>
      <c:layout>
        <c:manualLayout>
          <c:xMode val="edge"/>
          <c:yMode val="edge"/>
          <c:x val="9.1619616679747842E-2"/>
          <c:y val="3.15315315315315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'Aufgabe 1'!$B$8:$B$16</c:f>
              <c:numCache>
                <c:formatCode>General</c:formatCode>
                <c:ptCount val="9"/>
                <c:pt idx="0">
                  <c:v>-3</c:v>
                </c:pt>
                <c:pt idx="1">
                  <c:v>-2</c:v>
                </c:pt>
                <c:pt idx="2">
                  <c:v>-1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5</c:v>
                </c:pt>
              </c:numCache>
            </c:numRef>
          </c:xVal>
          <c:yVal>
            <c:numRef>
              <c:f>'Aufgabe 1'!$C$8:$C$16</c:f>
              <c:numCache>
                <c:formatCode>General</c:formatCode>
                <c:ptCount val="9"/>
                <c:pt idx="0">
                  <c:v>-55.288799919401328</c:v>
                </c:pt>
                <c:pt idx="1">
                  <c:v>-5.6070257317431818</c:v>
                </c:pt>
                <c:pt idx="2">
                  <c:v>14.514709848078965</c:v>
                </c:pt>
                <c:pt idx="3">
                  <c:v>11.7</c:v>
                </c:pt>
                <c:pt idx="4">
                  <c:v>-0.31470984807896585</c:v>
                </c:pt>
                <c:pt idx="5">
                  <c:v>-7.7929742682568168</c:v>
                </c:pt>
                <c:pt idx="6">
                  <c:v>-4.111200080598671</c:v>
                </c:pt>
                <c:pt idx="7">
                  <c:v>9.6680249530792874</c:v>
                </c:pt>
                <c:pt idx="8">
                  <c:v>31.289242746631398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339-4BE8-9A17-5F8125BC1C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1167968"/>
        <c:axId val="1779337664"/>
      </c:scatterChart>
      <c:valAx>
        <c:axId val="1781167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779337664"/>
        <c:crosses val="autoZero"/>
        <c:crossBetween val="midCat"/>
      </c:valAx>
      <c:valAx>
        <c:axId val="1779337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7811679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27060367454068"/>
          <c:y val="4.6296296296296294E-2"/>
          <c:w val="0.8332799650043744"/>
          <c:h val="0.74350320793234181"/>
        </c:manualLayout>
      </c:layout>
      <c:scatterChart>
        <c:scatterStyle val="lineMarker"/>
        <c:varyColors val="0"/>
        <c:ser>
          <c:idx val="0"/>
          <c:order val="0"/>
          <c:tx>
            <c:strRef>
              <c:f>'Aufgabe 2'!$B$56</c:f>
              <c:strCache>
                <c:ptCount val="1"/>
                <c:pt idx="0">
                  <c:v>Ausschuss
[Stück]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8.4447083838077933E-2"/>
                  <c:y val="0.2502099050445919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'Aufgabe 2'!$A$57:$A$127</c:f>
              <c:numCache>
                <c:formatCode>General</c:formatCode>
                <c:ptCount val="71"/>
                <c:pt idx="0">
                  <c:v>1</c:v>
                </c:pt>
                <c:pt idx="1">
                  <c:v>1.1000000000000001</c:v>
                </c:pt>
                <c:pt idx="2">
                  <c:v>1.2</c:v>
                </c:pt>
                <c:pt idx="3">
                  <c:v>1.3</c:v>
                </c:pt>
                <c:pt idx="4">
                  <c:v>1.4</c:v>
                </c:pt>
                <c:pt idx="5">
                  <c:v>1.5</c:v>
                </c:pt>
                <c:pt idx="6">
                  <c:v>1.6</c:v>
                </c:pt>
                <c:pt idx="7">
                  <c:v>1.7</c:v>
                </c:pt>
                <c:pt idx="8">
                  <c:v>1.8</c:v>
                </c:pt>
                <c:pt idx="9">
                  <c:v>1.9</c:v>
                </c:pt>
                <c:pt idx="10">
                  <c:v>2</c:v>
                </c:pt>
                <c:pt idx="11">
                  <c:v>2.1</c:v>
                </c:pt>
                <c:pt idx="12">
                  <c:v>2.2000000000000002</c:v>
                </c:pt>
                <c:pt idx="13">
                  <c:v>2.2999999999999998</c:v>
                </c:pt>
                <c:pt idx="14">
                  <c:v>2.4</c:v>
                </c:pt>
                <c:pt idx="15">
                  <c:v>2.5</c:v>
                </c:pt>
                <c:pt idx="16">
                  <c:v>2.6</c:v>
                </c:pt>
                <c:pt idx="17">
                  <c:v>2.7</c:v>
                </c:pt>
                <c:pt idx="18">
                  <c:v>2.8</c:v>
                </c:pt>
                <c:pt idx="19">
                  <c:v>2.9</c:v>
                </c:pt>
                <c:pt idx="20">
                  <c:v>3</c:v>
                </c:pt>
                <c:pt idx="21">
                  <c:v>3.1</c:v>
                </c:pt>
                <c:pt idx="22">
                  <c:v>3.2</c:v>
                </c:pt>
                <c:pt idx="23">
                  <c:v>3.3</c:v>
                </c:pt>
                <c:pt idx="24">
                  <c:v>3.4</c:v>
                </c:pt>
                <c:pt idx="25">
                  <c:v>3.5</c:v>
                </c:pt>
                <c:pt idx="26">
                  <c:v>3.6</c:v>
                </c:pt>
                <c:pt idx="27">
                  <c:v>3.7</c:v>
                </c:pt>
                <c:pt idx="28">
                  <c:v>3.8</c:v>
                </c:pt>
                <c:pt idx="29">
                  <c:v>3.9</c:v>
                </c:pt>
                <c:pt idx="30">
                  <c:v>4</c:v>
                </c:pt>
                <c:pt idx="31">
                  <c:v>4.0999999999999996</c:v>
                </c:pt>
                <c:pt idx="32">
                  <c:v>4.2</c:v>
                </c:pt>
                <c:pt idx="33">
                  <c:v>4.3</c:v>
                </c:pt>
                <c:pt idx="34">
                  <c:v>4.4000000000000004</c:v>
                </c:pt>
                <c:pt idx="35">
                  <c:v>4.5</c:v>
                </c:pt>
                <c:pt idx="36">
                  <c:v>4.5999999999999996</c:v>
                </c:pt>
                <c:pt idx="37">
                  <c:v>4.7</c:v>
                </c:pt>
                <c:pt idx="38">
                  <c:v>4.8</c:v>
                </c:pt>
                <c:pt idx="39">
                  <c:v>4.9000000000000004</c:v>
                </c:pt>
                <c:pt idx="40">
                  <c:v>5</c:v>
                </c:pt>
                <c:pt idx="41">
                  <c:v>5.0999999999999996</c:v>
                </c:pt>
                <c:pt idx="42">
                  <c:v>5.2</c:v>
                </c:pt>
                <c:pt idx="43">
                  <c:v>5.3</c:v>
                </c:pt>
                <c:pt idx="44">
                  <c:v>5.4</c:v>
                </c:pt>
                <c:pt idx="45">
                  <c:v>5.5</c:v>
                </c:pt>
                <c:pt idx="46">
                  <c:v>5.6</c:v>
                </c:pt>
                <c:pt idx="47">
                  <c:v>5.7</c:v>
                </c:pt>
                <c:pt idx="48">
                  <c:v>5.8</c:v>
                </c:pt>
                <c:pt idx="49">
                  <c:v>5.9</c:v>
                </c:pt>
                <c:pt idx="50">
                  <c:v>6</c:v>
                </c:pt>
                <c:pt idx="51">
                  <c:v>6.1</c:v>
                </c:pt>
                <c:pt idx="52">
                  <c:v>6.2</c:v>
                </c:pt>
                <c:pt idx="53">
                  <c:v>6.3</c:v>
                </c:pt>
                <c:pt idx="54">
                  <c:v>6.4</c:v>
                </c:pt>
                <c:pt idx="55">
                  <c:v>6.5000000000000098</c:v>
                </c:pt>
                <c:pt idx="56">
                  <c:v>6.6</c:v>
                </c:pt>
                <c:pt idx="57">
                  <c:v>6.7</c:v>
                </c:pt>
                <c:pt idx="58">
                  <c:v>6.8000000000000096</c:v>
                </c:pt>
                <c:pt idx="59">
                  <c:v>6.9000000000000101</c:v>
                </c:pt>
                <c:pt idx="60">
                  <c:v>7.0000000000000098</c:v>
                </c:pt>
                <c:pt idx="61">
                  <c:v>7.1</c:v>
                </c:pt>
                <c:pt idx="62">
                  <c:v>7.2000000000000099</c:v>
                </c:pt>
                <c:pt idx="63">
                  <c:v>7.3000000000000096</c:v>
                </c:pt>
                <c:pt idx="64">
                  <c:v>7.4000000000000101</c:v>
                </c:pt>
                <c:pt idx="65">
                  <c:v>7.5000000000000098</c:v>
                </c:pt>
                <c:pt idx="66">
                  <c:v>7.6000000000000103</c:v>
                </c:pt>
                <c:pt idx="67">
                  <c:v>7.7000000000000099</c:v>
                </c:pt>
                <c:pt idx="68">
                  <c:v>7.8000000000000096</c:v>
                </c:pt>
                <c:pt idx="69">
                  <c:v>7.9000000000000101</c:v>
                </c:pt>
                <c:pt idx="70">
                  <c:v>8.0000000000000107</c:v>
                </c:pt>
              </c:numCache>
            </c:numRef>
          </c:xVal>
          <c:yVal>
            <c:numRef>
              <c:f>'Aufgabe 2'!$B$57:$B$127</c:f>
              <c:numCache>
                <c:formatCode>General</c:formatCode>
                <c:ptCount val="71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1</c:v>
                </c:pt>
                <c:pt idx="10">
                  <c:v>3</c:v>
                </c:pt>
                <c:pt idx="11">
                  <c:v>3</c:v>
                </c:pt>
                <c:pt idx="12">
                  <c:v>5</c:v>
                </c:pt>
                <c:pt idx="13">
                  <c:v>2</c:v>
                </c:pt>
                <c:pt idx="14">
                  <c:v>3</c:v>
                </c:pt>
                <c:pt idx="15">
                  <c:v>2</c:v>
                </c:pt>
                <c:pt idx="16">
                  <c:v>1</c:v>
                </c:pt>
                <c:pt idx="17">
                  <c:v>4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3</c:v>
                </c:pt>
                <c:pt idx="22">
                  <c:v>5</c:v>
                </c:pt>
                <c:pt idx="23">
                  <c:v>4</c:v>
                </c:pt>
                <c:pt idx="24">
                  <c:v>2</c:v>
                </c:pt>
                <c:pt idx="25">
                  <c:v>3</c:v>
                </c:pt>
                <c:pt idx="26">
                  <c:v>3</c:v>
                </c:pt>
                <c:pt idx="27">
                  <c:v>2</c:v>
                </c:pt>
                <c:pt idx="28">
                  <c:v>1</c:v>
                </c:pt>
                <c:pt idx="29">
                  <c:v>2</c:v>
                </c:pt>
                <c:pt idx="30">
                  <c:v>5</c:v>
                </c:pt>
                <c:pt idx="31">
                  <c:v>4</c:v>
                </c:pt>
                <c:pt idx="32">
                  <c:v>5</c:v>
                </c:pt>
                <c:pt idx="33">
                  <c:v>3</c:v>
                </c:pt>
                <c:pt idx="34">
                  <c:v>6</c:v>
                </c:pt>
                <c:pt idx="35">
                  <c:v>2</c:v>
                </c:pt>
                <c:pt idx="36">
                  <c:v>5</c:v>
                </c:pt>
                <c:pt idx="37">
                  <c:v>3</c:v>
                </c:pt>
                <c:pt idx="38">
                  <c:v>6</c:v>
                </c:pt>
                <c:pt idx="39">
                  <c:v>4</c:v>
                </c:pt>
                <c:pt idx="40">
                  <c:v>6</c:v>
                </c:pt>
                <c:pt idx="41">
                  <c:v>5</c:v>
                </c:pt>
                <c:pt idx="42">
                  <c:v>4</c:v>
                </c:pt>
                <c:pt idx="43">
                  <c:v>6</c:v>
                </c:pt>
                <c:pt idx="44">
                  <c:v>7</c:v>
                </c:pt>
                <c:pt idx="45">
                  <c:v>6</c:v>
                </c:pt>
                <c:pt idx="46">
                  <c:v>4</c:v>
                </c:pt>
                <c:pt idx="47">
                  <c:v>7</c:v>
                </c:pt>
                <c:pt idx="48">
                  <c:v>6</c:v>
                </c:pt>
                <c:pt idx="49">
                  <c:v>6</c:v>
                </c:pt>
                <c:pt idx="50">
                  <c:v>9</c:v>
                </c:pt>
                <c:pt idx="51">
                  <c:v>3</c:v>
                </c:pt>
                <c:pt idx="52">
                  <c:v>7</c:v>
                </c:pt>
                <c:pt idx="53">
                  <c:v>5</c:v>
                </c:pt>
                <c:pt idx="54">
                  <c:v>8</c:v>
                </c:pt>
                <c:pt idx="55">
                  <c:v>7</c:v>
                </c:pt>
                <c:pt idx="56">
                  <c:v>4</c:v>
                </c:pt>
                <c:pt idx="57">
                  <c:v>4</c:v>
                </c:pt>
                <c:pt idx="58">
                  <c:v>6</c:v>
                </c:pt>
                <c:pt idx="59">
                  <c:v>7</c:v>
                </c:pt>
                <c:pt idx="60">
                  <c:v>7</c:v>
                </c:pt>
                <c:pt idx="61">
                  <c:v>6</c:v>
                </c:pt>
                <c:pt idx="62">
                  <c:v>6</c:v>
                </c:pt>
                <c:pt idx="63">
                  <c:v>8</c:v>
                </c:pt>
                <c:pt idx="64">
                  <c:v>5</c:v>
                </c:pt>
                <c:pt idx="65">
                  <c:v>6</c:v>
                </c:pt>
                <c:pt idx="66">
                  <c:v>8</c:v>
                </c:pt>
                <c:pt idx="67">
                  <c:v>6</c:v>
                </c:pt>
                <c:pt idx="68">
                  <c:v>10</c:v>
                </c:pt>
                <c:pt idx="69">
                  <c:v>11</c:v>
                </c:pt>
                <c:pt idx="70">
                  <c:v>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9E8-40C8-AA43-A2E68D9CEB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26396112"/>
        <c:axId val="1906366000"/>
      </c:scatterChart>
      <c:valAx>
        <c:axId val="16263961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Geschwindigkeit [m/s]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06366000"/>
        <c:crosses val="autoZero"/>
        <c:crossBetween val="midCat"/>
      </c:valAx>
      <c:valAx>
        <c:axId val="1906366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Ausschuss[Stück]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263961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</xdr:colOff>
      <xdr:row>3</xdr:row>
      <xdr:rowOff>0</xdr:rowOff>
    </xdr:from>
    <xdr:to>
      <xdr:col>13</xdr:col>
      <xdr:colOff>784860</xdr:colOff>
      <xdr:row>17</xdr:row>
      <xdr:rowOff>182880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623A42AB-BDA9-4AE2-821A-8B8EB20F59E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91440</xdr:colOff>
      <xdr:row>4</xdr:row>
      <xdr:rowOff>15240</xdr:rowOff>
    </xdr:from>
    <xdr:ext cx="2138406" cy="175369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4" name="Textfeld 3">
              <a:extLst>
                <a:ext uri="{FF2B5EF4-FFF2-40B4-BE49-F238E27FC236}">
                  <a16:creationId xmlns:a16="http://schemas.microsoft.com/office/drawing/2014/main" id="{BC4F70CD-1448-45AA-A286-E046ED498514}"/>
                </a:ext>
              </a:extLst>
            </xdr:cNvPr>
            <xdr:cNvSpPr txBox="1"/>
          </xdr:nvSpPr>
          <xdr:spPr>
            <a:xfrm>
              <a:off x="91440" y="746760"/>
              <a:ext cx="2138406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de-DE" sz="1100" b="0" i="1">
                        <a:latin typeface="Cambria Math" panose="02040503050406030204" pitchFamily="18" charset="0"/>
                      </a:rPr>
                      <m:t>𝑌</m:t>
                    </m:r>
                    <m:r>
                      <a:rPr lang="de-DE" sz="1100" b="0" i="1">
                        <a:latin typeface="Cambria Math" panose="02040503050406030204" pitchFamily="18" charset="0"/>
                      </a:rPr>
                      <m:t>=</m:t>
                    </m:r>
                    <m:sSup>
                      <m:sSupPr>
                        <m:ctrlPr>
                          <a:rPr lang="de-DE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𝑋</m:t>
                        </m:r>
                      </m:e>
                      <m:sup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3</m:t>
                        </m:r>
                      </m:sup>
                    </m:sSup>
                    <m:r>
                      <a:rPr lang="de-DE" sz="1100" b="0" i="1">
                        <a:latin typeface="Cambria Math" panose="02040503050406030204" pitchFamily="18" charset="0"/>
                      </a:rPr>
                      <m:t>−4,6</m:t>
                    </m:r>
                    <m:sSup>
                      <m:sSupPr>
                        <m:ctrlPr>
                          <a:rPr lang="de-DE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𝑋</m:t>
                        </m:r>
                      </m:e>
                      <m:sup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de-DE" sz="1100" b="0" i="1">
                        <a:latin typeface="Cambria Math" panose="02040503050406030204" pitchFamily="18" charset="0"/>
                      </a:rPr>
                      <m:t>+11,7−10</m:t>
                    </m:r>
                    <m:r>
                      <a:rPr lang="de-DE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∙</m:t>
                    </m:r>
                    <m:func>
                      <m:funcPr>
                        <m:ctrlPr>
                          <a:rPr lang="de-DE" sz="1100" b="0" i="1">
                            <a:latin typeface="Cambria Math" panose="02040503050406030204" pitchFamily="18" charset="0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de-DE" sz="1100" b="0" i="0">
                            <a:latin typeface="Cambria Math" panose="02040503050406030204" pitchFamily="18" charset="0"/>
                          </a:rPr>
                          <m:t>sin</m:t>
                        </m:r>
                      </m:fName>
                      <m:e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𝑋</m:t>
                        </m:r>
                      </m:e>
                    </m:func>
                  </m:oMath>
                </m:oMathPara>
              </a14:m>
              <a:endParaRPr lang="de-DE" sz="1100"/>
            </a:p>
          </xdr:txBody>
        </xdr:sp>
      </mc:Choice>
      <mc:Fallback>
        <xdr:sp macro="" textlink="">
          <xdr:nvSpPr>
            <xdr:cNvPr id="4" name="Textfeld 3">
              <a:extLst>
                <a:ext uri="{FF2B5EF4-FFF2-40B4-BE49-F238E27FC236}">
                  <a16:creationId xmlns:a16="http://schemas.microsoft.com/office/drawing/2014/main" id="{BC4F70CD-1448-45AA-A286-E046ED498514}"/>
                </a:ext>
              </a:extLst>
            </xdr:cNvPr>
            <xdr:cNvSpPr txBox="1"/>
          </xdr:nvSpPr>
          <xdr:spPr>
            <a:xfrm>
              <a:off x="91440" y="746760"/>
              <a:ext cx="2138406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de-DE" sz="1100" b="0" i="0">
                  <a:latin typeface="Cambria Math" panose="02040503050406030204" pitchFamily="18" charset="0"/>
                </a:rPr>
                <a:t>𝑌=𝑋^3−4,6𝑋^2+11,7−10</a:t>
              </a:r>
              <a:r>
                <a:rPr lang="de-DE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∙</a:t>
              </a:r>
              <a:r>
                <a:rPr lang="de-DE" sz="1100" b="0" i="0">
                  <a:latin typeface="Cambria Math" panose="02040503050406030204" pitchFamily="18" charset="0"/>
                </a:rPr>
                <a:t>sin⁡𝑋</a:t>
              </a:r>
              <a:endParaRPr lang="de-DE" sz="1100"/>
            </a:p>
          </xdr:txBody>
        </xdr:sp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7620</xdr:rowOff>
    </xdr:from>
    <xdr:to>
      <xdr:col>9</xdr:col>
      <xdr:colOff>0</xdr:colOff>
      <xdr:row>16</xdr:row>
      <xdr:rowOff>175260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FCB8855F-25FD-4BC0-BA0F-F9920B79049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314864</xdr:colOff>
      <xdr:row>5</xdr:row>
      <xdr:rowOff>61245</xdr:rowOff>
    </xdr:from>
    <xdr:ext cx="65" cy="172227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A35E438C-5A46-4599-B9B6-E6AC0818BD47}"/>
            </a:ext>
          </a:extLst>
        </xdr:cNvPr>
        <xdr:cNvSpPr txBox="1"/>
      </xdr:nvSpPr>
      <xdr:spPr>
        <a:xfrm>
          <a:off x="1107344" y="97564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6</xdr:col>
      <xdr:colOff>354362</xdr:colOff>
      <xdr:row>5</xdr:row>
      <xdr:rowOff>68865</xdr:rowOff>
    </xdr:from>
    <xdr:ext cx="285718" cy="172227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4A2BBDBB-E7E6-4F5C-9813-7368224C2AF8}"/>
            </a:ext>
          </a:extLst>
        </xdr:cNvPr>
        <xdr:cNvSpPr txBox="1"/>
      </xdr:nvSpPr>
      <xdr:spPr>
        <a:xfrm>
          <a:off x="5109242" y="983265"/>
          <a:ext cx="285718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12700</xdr:colOff>
      <xdr:row>4</xdr:row>
      <xdr:rowOff>152400</xdr:rowOff>
    </xdr:from>
    <xdr:to>
      <xdr:col>0</xdr:col>
      <xdr:colOff>101600</xdr:colOff>
      <xdr:row>10</xdr:row>
      <xdr:rowOff>12700</xdr:rowOff>
    </xdr:to>
    <xdr:sp macro="" textlink="">
      <xdr:nvSpPr>
        <xdr:cNvPr id="2" name="Eckige Klammer links 1">
          <a:extLst>
            <a:ext uri="{FF2B5EF4-FFF2-40B4-BE49-F238E27FC236}">
              <a16:creationId xmlns:a16="http://schemas.microsoft.com/office/drawing/2014/main" id="{F7EF4AE2-C3DF-4D4A-AD49-08B006879F4C}"/>
            </a:ext>
          </a:extLst>
        </xdr:cNvPr>
        <xdr:cNvSpPr/>
      </xdr:nvSpPr>
      <xdr:spPr>
        <a:xfrm>
          <a:off x="805180" y="487680"/>
          <a:ext cx="88900" cy="866140"/>
        </a:xfrm>
        <a:prstGeom prst="leftBracket">
          <a:avLst>
            <a:gd name="adj" fmla="val 0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2</xdr:col>
      <xdr:colOff>736600</xdr:colOff>
      <xdr:row>4</xdr:row>
      <xdr:rowOff>152400</xdr:rowOff>
    </xdr:from>
    <xdr:to>
      <xdr:col>3</xdr:col>
      <xdr:colOff>0</xdr:colOff>
      <xdr:row>10</xdr:row>
      <xdr:rowOff>12700</xdr:rowOff>
    </xdr:to>
    <xdr:sp macro="" textlink="">
      <xdr:nvSpPr>
        <xdr:cNvPr id="3" name="Eckige Klammer links 2">
          <a:extLst>
            <a:ext uri="{FF2B5EF4-FFF2-40B4-BE49-F238E27FC236}">
              <a16:creationId xmlns:a16="http://schemas.microsoft.com/office/drawing/2014/main" id="{4C4B07A1-A895-4603-8844-139EBDD9E20B}"/>
            </a:ext>
          </a:extLst>
        </xdr:cNvPr>
        <xdr:cNvSpPr/>
      </xdr:nvSpPr>
      <xdr:spPr>
        <a:xfrm flipH="1">
          <a:off x="3114040" y="487680"/>
          <a:ext cx="55880" cy="866140"/>
        </a:xfrm>
        <a:prstGeom prst="leftBracket">
          <a:avLst>
            <a:gd name="adj" fmla="val 0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13</xdr:col>
      <xdr:colOff>12700</xdr:colOff>
      <xdr:row>5</xdr:row>
      <xdr:rowOff>0</xdr:rowOff>
    </xdr:from>
    <xdr:to>
      <xdr:col>13</xdr:col>
      <xdr:colOff>114300</xdr:colOff>
      <xdr:row>8</xdr:row>
      <xdr:rowOff>12700</xdr:rowOff>
    </xdr:to>
    <xdr:sp macro="" textlink="">
      <xdr:nvSpPr>
        <xdr:cNvPr id="4" name="Eckige Klammer links 3">
          <a:extLst>
            <a:ext uri="{FF2B5EF4-FFF2-40B4-BE49-F238E27FC236}">
              <a16:creationId xmlns:a16="http://schemas.microsoft.com/office/drawing/2014/main" id="{962BB88F-391D-4E52-9CBC-A940F647D55F}"/>
            </a:ext>
          </a:extLst>
        </xdr:cNvPr>
        <xdr:cNvSpPr/>
      </xdr:nvSpPr>
      <xdr:spPr>
        <a:xfrm>
          <a:off x="3975100" y="502920"/>
          <a:ext cx="101600" cy="515620"/>
        </a:xfrm>
        <a:prstGeom prst="leftBracket">
          <a:avLst>
            <a:gd name="adj" fmla="val 0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14</xdr:col>
      <xdr:colOff>731088</xdr:colOff>
      <xdr:row>5</xdr:row>
      <xdr:rowOff>7188</xdr:rowOff>
    </xdr:from>
    <xdr:to>
      <xdr:col>15</xdr:col>
      <xdr:colOff>7188</xdr:colOff>
      <xdr:row>8</xdr:row>
      <xdr:rowOff>19888</xdr:rowOff>
    </xdr:to>
    <xdr:sp macro="" textlink="">
      <xdr:nvSpPr>
        <xdr:cNvPr id="5" name="Eckige Klammer links 4">
          <a:extLst>
            <a:ext uri="{FF2B5EF4-FFF2-40B4-BE49-F238E27FC236}">
              <a16:creationId xmlns:a16="http://schemas.microsoft.com/office/drawing/2014/main" id="{C65B140A-D0FB-484E-BD9F-512E12CD3660}"/>
            </a:ext>
          </a:extLst>
        </xdr:cNvPr>
        <xdr:cNvSpPr/>
      </xdr:nvSpPr>
      <xdr:spPr>
        <a:xfrm flipH="1">
          <a:off x="7847880" y="905773"/>
          <a:ext cx="66855" cy="551851"/>
        </a:xfrm>
        <a:prstGeom prst="leftBracket">
          <a:avLst>
            <a:gd name="adj" fmla="val 0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4</xdr:col>
      <xdr:colOff>100641</xdr:colOff>
      <xdr:row>5</xdr:row>
      <xdr:rowOff>28755</xdr:rowOff>
    </xdr:from>
    <xdr:to>
      <xdr:col>4</xdr:col>
      <xdr:colOff>172528</xdr:colOff>
      <xdr:row>7</xdr:row>
      <xdr:rowOff>158151</xdr:rowOff>
    </xdr:to>
    <xdr:sp macro="" textlink="">
      <xdr:nvSpPr>
        <xdr:cNvPr id="6" name="Eckige Klammer links 5">
          <a:extLst>
            <a:ext uri="{FF2B5EF4-FFF2-40B4-BE49-F238E27FC236}">
              <a16:creationId xmlns:a16="http://schemas.microsoft.com/office/drawing/2014/main" id="{1CF7FC66-0EBD-4792-A6FF-F70B2F917867}"/>
            </a:ext>
          </a:extLst>
        </xdr:cNvPr>
        <xdr:cNvSpPr/>
      </xdr:nvSpPr>
      <xdr:spPr>
        <a:xfrm>
          <a:off x="3263660" y="927340"/>
          <a:ext cx="71887" cy="488830"/>
        </a:xfrm>
        <a:prstGeom prst="leftBracket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1</xdr:col>
      <xdr:colOff>560717</xdr:colOff>
      <xdr:row>23</xdr:row>
      <xdr:rowOff>28754</xdr:rowOff>
    </xdr:from>
    <xdr:to>
      <xdr:col>1</xdr:col>
      <xdr:colOff>611038</xdr:colOff>
      <xdr:row>25</xdr:row>
      <xdr:rowOff>165339</xdr:rowOff>
    </xdr:to>
    <xdr:sp macro="" textlink="">
      <xdr:nvSpPr>
        <xdr:cNvPr id="7" name="Eckige Klammer links 6">
          <a:extLst>
            <a:ext uri="{FF2B5EF4-FFF2-40B4-BE49-F238E27FC236}">
              <a16:creationId xmlns:a16="http://schemas.microsoft.com/office/drawing/2014/main" id="{1AE3B2EF-DCAD-492A-9BEC-C09A2226FBBB}"/>
            </a:ext>
          </a:extLst>
        </xdr:cNvPr>
        <xdr:cNvSpPr/>
      </xdr:nvSpPr>
      <xdr:spPr>
        <a:xfrm>
          <a:off x="3723736" y="2365075"/>
          <a:ext cx="50321" cy="496019"/>
        </a:xfrm>
        <a:prstGeom prst="leftBracket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10</xdr:col>
      <xdr:colOff>43133</xdr:colOff>
      <xdr:row>5</xdr:row>
      <xdr:rowOff>21566</xdr:rowOff>
    </xdr:from>
    <xdr:to>
      <xdr:col>10</xdr:col>
      <xdr:colOff>88852</xdr:colOff>
      <xdr:row>8</xdr:row>
      <xdr:rowOff>14377</xdr:rowOff>
    </xdr:to>
    <xdr:sp macro="" textlink="">
      <xdr:nvSpPr>
        <xdr:cNvPr id="8" name="Eckige Klammer links 7">
          <a:extLst>
            <a:ext uri="{FF2B5EF4-FFF2-40B4-BE49-F238E27FC236}">
              <a16:creationId xmlns:a16="http://schemas.microsoft.com/office/drawing/2014/main" id="{886D4420-C5A4-457B-B0EA-DC7003E7AF40}"/>
            </a:ext>
          </a:extLst>
        </xdr:cNvPr>
        <xdr:cNvSpPr/>
      </xdr:nvSpPr>
      <xdr:spPr>
        <a:xfrm>
          <a:off x="7159925" y="2357887"/>
          <a:ext cx="45719" cy="531962"/>
        </a:xfrm>
        <a:prstGeom prst="leftBracket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8</xdr:col>
      <xdr:colOff>754811</xdr:colOff>
      <xdr:row>5</xdr:row>
      <xdr:rowOff>14378</xdr:rowOff>
    </xdr:from>
    <xdr:to>
      <xdr:col>9</xdr:col>
      <xdr:colOff>9776</xdr:colOff>
      <xdr:row>8</xdr:row>
      <xdr:rowOff>64699</xdr:rowOff>
    </xdr:to>
    <xdr:sp macro="" textlink="">
      <xdr:nvSpPr>
        <xdr:cNvPr id="9" name="Eckige Klammer rechts 8">
          <a:extLst>
            <a:ext uri="{FF2B5EF4-FFF2-40B4-BE49-F238E27FC236}">
              <a16:creationId xmlns:a16="http://schemas.microsoft.com/office/drawing/2014/main" id="{233A2011-559B-4B46-9CBA-D9E441F9EF14}"/>
            </a:ext>
          </a:extLst>
        </xdr:cNvPr>
        <xdr:cNvSpPr/>
      </xdr:nvSpPr>
      <xdr:spPr>
        <a:xfrm>
          <a:off x="7080849" y="912963"/>
          <a:ext cx="45719" cy="589472"/>
        </a:xfrm>
        <a:prstGeom prst="rightBracket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3</xdr:col>
      <xdr:colOff>762000</xdr:colOff>
      <xdr:row>23</xdr:row>
      <xdr:rowOff>0</xdr:rowOff>
    </xdr:from>
    <xdr:to>
      <xdr:col>4</xdr:col>
      <xdr:colOff>16964</xdr:colOff>
      <xdr:row>26</xdr:row>
      <xdr:rowOff>57509</xdr:rowOff>
    </xdr:to>
    <xdr:sp macro="" textlink="">
      <xdr:nvSpPr>
        <xdr:cNvPr id="10" name="Eckige Klammer rechts 9">
          <a:extLst>
            <a:ext uri="{FF2B5EF4-FFF2-40B4-BE49-F238E27FC236}">
              <a16:creationId xmlns:a16="http://schemas.microsoft.com/office/drawing/2014/main" id="{DFC025F4-86D5-4872-B34C-AFAF405B28F7}"/>
            </a:ext>
          </a:extLst>
        </xdr:cNvPr>
        <xdr:cNvSpPr/>
      </xdr:nvSpPr>
      <xdr:spPr>
        <a:xfrm>
          <a:off x="5506528" y="2336321"/>
          <a:ext cx="45719" cy="596660"/>
        </a:xfrm>
        <a:prstGeom prst="rightBracket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11</xdr:col>
      <xdr:colOff>776378</xdr:colOff>
      <xdr:row>5</xdr:row>
      <xdr:rowOff>0</xdr:rowOff>
    </xdr:from>
    <xdr:to>
      <xdr:col>12</xdr:col>
      <xdr:colOff>31342</xdr:colOff>
      <xdr:row>8</xdr:row>
      <xdr:rowOff>35943</xdr:rowOff>
    </xdr:to>
    <xdr:sp macro="" textlink="">
      <xdr:nvSpPr>
        <xdr:cNvPr id="11" name="Eckige Klammer rechts 10">
          <a:extLst>
            <a:ext uri="{FF2B5EF4-FFF2-40B4-BE49-F238E27FC236}">
              <a16:creationId xmlns:a16="http://schemas.microsoft.com/office/drawing/2014/main" id="{61A21496-950E-43AB-B6C2-B82EC1E3AF44}"/>
            </a:ext>
          </a:extLst>
        </xdr:cNvPr>
        <xdr:cNvSpPr/>
      </xdr:nvSpPr>
      <xdr:spPr>
        <a:xfrm>
          <a:off x="8683925" y="2336321"/>
          <a:ext cx="45719" cy="575094"/>
        </a:xfrm>
        <a:prstGeom prst="rightBracket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03828-4D7C-44C2-AB38-3C201BEFB480}">
  <dimension ref="A5:G21"/>
  <sheetViews>
    <sheetView workbookViewId="0">
      <selection activeCell="H5" sqref="H5"/>
    </sheetView>
  </sheetViews>
  <sheetFormatPr baseColWidth="10" defaultRowHeight="14.4" x14ac:dyDescent="0.3"/>
  <cols>
    <col min="3" max="3" width="12" bestFit="1" customWidth="1"/>
  </cols>
  <sheetData>
    <row r="5" spans="1:7" x14ac:dyDescent="0.3">
      <c r="A5" s="7"/>
      <c r="B5" s="7"/>
      <c r="C5" s="7"/>
    </row>
    <row r="7" spans="1:7" ht="15" thickBot="1" x14ac:dyDescent="0.35">
      <c r="B7" s="8" t="s">
        <v>0</v>
      </c>
      <c r="C7" s="8" t="s">
        <v>1</v>
      </c>
      <c r="E7" s="10" t="s">
        <v>2</v>
      </c>
      <c r="F7" s="11" t="s">
        <v>3</v>
      </c>
      <c r="G7" s="12" t="s">
        <v>4</v>
      </c>
    </row>
    <row r="8" spans="1:7" ht="15.6" thickTop="1" thickBot="1" x14ac:dyDescent="0.35">
      <c r="B8" s="5">
        <v>-3</v>
      </c>
      <c r="C8" s="4">
        <f>E8-F8+11.7-G8</f>
        <v>-55.288799919401328</v>
      </c>
      <c r="E8" s="22">
        <f>B8^3</f>
        <v>-27</v>
      </c>
      <c r="F8" s="14">
        <f>4.6*B8^2</f>
        <v>41.4</v>
      </c>
      <c r="G8" s="22">
        <f>10*SIN(B8)</f>
        <v>-1.4112000805986722</v>
      </c>
    </row>
    <row r="9" spans="1:7" ht="15" thickBot="1" x14ac:dyDescent="0.35">
      <c r="B9" s="5">
        <v>-2</v>
      </c>
      <c r="C9" s="4">
        <f t="shared" ref="C9:C16" si="0">E9-F9+11.7-G9</f>
        <v>-5.6070257317431818</v>
      </c>
      <c r="E9" s="22">
        <f t="shared" ref="E9:E21" si="1">B9^3</f>
        <v>-8</v>
      </c>
      <c r="F9" s="14">
        <f t="shared" ref="F9:F21" si="2">4.6*B9^2</f>
        <v>18.399999999999999</v>
      </c>
      <c r="G9" s="22">
        <f t="shared" ref="G9:G21" si="3">10*SIN(B9)</f>
        <v>-9.0929742682568175</v>
      </c>
    </row>
    <row r="10" spans="1:7" ht="15" thickBot="1" x14ac:dyDescent="0.35">
      <c r="B10" s="5">
        <v>-1</v>
      </c>
      <c r="C10" s="4">
        <f t="shared" si="0"/>
        <v>14.514709848078965</v>
      </c>
      <c r="E10" s="22">
        <f t="shared" si="1"/>
        <v>-1</v>
      </c>
      <c r="F10" s="14">
        <f t="shared" si="2"/>
        <v>4.5999999999999996</v>
      </c>
      <c r="G10" s="22">
        <f t="shared" si="3"/>
        <v>-8.4147098480789655</v>
      </c>
    </row>
    <row r="11" spans="1:7" ht="15" thickBot="1" x14ac:dyDescent="0.35">
      <c r="B11" s="5">
        <v>0</v>
      </c>
      <c r="C11" s="4">
        <f t="shared" si="0"/>
        <v>11.7</v>
      </c>
      <c r="E11" s="22">
        <f t="shared" si="1"/>
        <v>0</v>
      </c>
      <c r="F11" s="14">
        <f t="shared" si="2"/>
        <v>0</v>
      </c>
      <c r="G11" s="22">
        <f t="shared" si="3"/>
        <v>0</v>
      </c>
    </row>
    <row r="12" spans="1:7" ht="15" thickBot="1" x14ac:dyDescent="0.35">
      <c r="B12" s="5">
        <v>1</v>
      </c>
      <c r="C12" s="4">
        <f t="shared" si="0"/>
        <v>-0.31470984807896585</v>
      </c>
      <c r="E12" s="22">
        <f t="shared" si="1"/>
        <v>1</v>
      </c>
      <c r="F12" s="14">
        <f t="shared" si="2"/>
        <v>4.5999999999999996</v>
      </c>
      <c r="G12" s="22">
        <f t="shared" si="3"/>
        <v>8.4147098480789655</v>
      </c>
    </row>
    <row r="13" spans="1:7" ht="15" thickBot="1" x14ac:dyDescent="0.35">
      <c r="B13" s="5">
        <v>2</v>
      </c>
      <c r="C13" s="4">
        <f t="shared" si="0"/>
        <v>-7.7929742682568168</v>
      </c>
      <c r="E13" s="22">
        <f t="shared" si="1"/>
        <v>8</v>
      </c>
      <c r="F13" s="14">
        <f t="shared" si="2"/>
        <v>18.399999999999999</v>
      </c>
      <c r="G13" s="22">
        <f t="shared" si="3"/>
        <v>9.0929742682568175</v>
      </c>
    </row>
    <row r="14" spans="1:7" ht="15" thickBot="1" x14ac:dyDescent="0.35">
      <c r="B14" s="5">
        <v>3</v>
      </c>
      <c r="C14" s="4">
        <f t="shared" si="0"/>
        <v>-4.111200080598671</v>
      </c>
      <c r="E14" s="22">
        <f t="shared" si="1"/>
        <v>27</v>
      </c>
      <c r="F14" s="14">
        <f t="shared" si="2"/>
        <v>41.4</v>
      </c>
      <c r="G14" s="22">
        <f t="shared" si="3"/>
        <v>1.4112000805986722</v>
      </c>
    </row>
    <row r="15" spans="1:7" x14ac:dyDescent="0.3">
      <c r="B15" s="5">
        <v>4</v>
      </c>
      <c r="C15" s="4">
        <f t="shared" si="0"/>
        <v>9.6680249530792874</v>
      </c>
      <c r="E15" s="22">
        <f t="shared" si="1"/>
        <v>64</v>
      </c>
      <c r="F15" s="14">
        <f t="shared" si="2"/>
        <v>73.599999999999994</v>
      </c>
      <c r="G15" s="22">
        <f t="shared" si="3"/>
        <v>-7.5680249530792825</v>
      </c>
    </row>
    <row r="16" spans="1:7" ht="15" thickBot="1" x14ac:dyDescent="0.35">
      <c r="B16" s="6">
        <v>5</v>
      </c>
      <c r="C16" s="6">
        <f t="shared" si="0"/>
        <v>31.289242746631398</v>
      </c>
      <c r="E16" s="26">
        <f t="shared" si="1"/>
        <v>125</v>
      </c>
      <c r="F16" s="27">
        <f t="shared" si="2"/>
        <v>114.99999999999999</v>
      </c>
      <c r="G16" s="26">
        <f t="shared" si="3"/>
        <v>-9.5892427466313848</v>
      </c>
    </row>
    <row r="17" spans="1:7" x14ac:dyDescent="0.3">
      <c r="D17" s="17"/>
      <c r="E17" s="17"/>
      <c r="F17" s="17"/>
      <c r="G17" s="17"/>
    </row>
    <row r="18" spans="1:7" ht="15" thickBot="1" x14ac:dyDescent="0.35">
      <c r="A18" s="29" t="s">
        <v>5</v>
      </c>
      <c r="B18" s="29"/>
      <c r="D18" s="17"/>
      <c r="E18" s="17"/>
      <c r="F18" s="17"/>
      <c r="G18" s="17"/>
    </row>
    <row r="19" spans="1:7" ht="15" thickBot="1" x14ac:dyDescent="0.35">
      <c r="B19" s="28">
        <v>3.3703688605830351</v>
      </c>
      <c r="C19">
        <f>E19-F19+11.7-G19</f>
        <v>2.8043809132682895E-6</v>
      </c>
      <c r="D19" s="17"/>
      <c r="E19" s="25">
        <f t="shared" si="1"/>
        <v>38.285321713864292</v>
      </c>
      <c r="F19" s="9">
        <f t="shared" si="2"/>
        <v>52.253176779383814</v>
      </c>
      <c r="G19" s="25">
        <f t="shared" si="3"/>
        <v>-2.2678578699004364</v>
      </c>
    </row>
    <row r="20" spans="1:7" ht="15" thickBot="1" x14ac:dyDescent="0.35">
      <c r="B20" s="28">
        <v>-1.8243010614255821</v>
      </c>
      <c r="C20">
        <f t="shared" ref="C20:C21" si="4">E20-F20+11.7-G20</f>
        <v>-1.5778479009220803E-4</v>
      </c>
      <c r="E20" s="25">
        <f t="shared" si="1"/>
        <v>-6.071409592410637</v>
      </c>
      <c r="F20" s="9">
        <f t="shared" si="2"/>
        <v>15.309142068505123</v>
      </c>
      <c r="G20" s="25">
        <f t="shared" si="3"/>
        <v>-9.6803938761256685</v>
      </c>
    </row>
    <row r="21" spans="1:7" ht="15" thickBot="1" x14ac:dyDescent="0.35">
      <c r="B21" s="28">
        <v>0.97303740887097367</v>
      </c>
      <c r="C21">
        <f t="shared" si="4"/>
        <v>-4.2201613297265794E-6</v>
      </c>
      <c r="E21" s="25">
        <f t="shared" si="1"/>
        <v>0.92127356927399406</v>
      </c>
      <c r="F21" s="9">
        <f t="shared" si="2"/>
        <v>4.3552882756867559</v>
      </c>
      <c r="G21" s="25">
        <f t="shared" si="3"/>
        <v>8.2659895137485666</v>
      </c>
    </row>
  </sheetData>
  <mergeCells count="2">
    <mergeCell ref="A5:C5"/>
    <mergeCell ref="A18:B18"/>
  </mergeCells>
  <pageMargins left="0.7" right="0.7" top="0.78740157499999996" bottom="0.78740157499999996" header="0.3" footer="0.3"/>
  <pageSetup paperSize="9" orientation="portrait" horizontalDpi="4294967292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FD4287-FCFA-40F2-A6B5-D85E6B479DAD}">
  <dimension ref="A18:E127"/>
  <sheetViews>
    <sheetView workbookViewId="0">
      <selection activeCell="D22" sqref="D22"/>
    </sheetView>
  </sheetViews>
  <sheetFormatPr baseColWidth="10" defaultRowHeight="14.4" x14ac:dyDescent="0.3"/>
  <sheetData>
    <row r="18" spans="2:5" ht="15" thickBot="1" x14ac:dyDescent="0.35"/>
    <row r="19" spans="2:5" x14ac:dyDescent="0.3">
      <c r="B19" s="13" t="s">
        <v>9</v>
      </c>
      <c r="C19" s="14"/>
      <c r="D19" s="15" t="s">
        <v>10</v>
      </c>
      <c r="E19" s="15"/>
    </row>
    <row r="20" spans="2:5" ht="15" thickBot="1" x14ac:dyDescent="0.35">
      <c r="B20" s="19">
        <v>10</v>
      </c>
      <c r="C20" s="33" t="s">
        <v>11</v>
      </c>
      <c r="D20" s="20">
        <f>0.9745*B20+0.1217</f>
        <v>9.8667000000000016</v>
      </c>
      <c r="E20" s="21"/>
    </row>
    <row r="56" spans="1:5" ht="43.2" x14ac:dyDescent="0.3">
      <c r="A56" s="30" t="s">
        <v>6</v>
      </c>
      <c r="B56" s="30" t="s">
        <v>7</v>
      </c>
      <c r="C56" s="30"/>
      <c r="E56" s="31" t="s">
        <v>8</v>
      </c>
    </row>
    <row r="57" spans="1:5" x14ac:dyDescent="0.3">
      <c r="A57">
        <v>1</v>
      </c>
      <c r="B57">
        <v>1</v>
      </c>
      <c r="C57" s="32"/>
      <c r="E57">
        <v>10000</v>
      </c>
    </row>
    <row r="58" spans="1:5" x14ac:dyDescent="0.3">
      <c r="A58">
        <v>1.1000000000000001</v>
      </c>
      <c r="B58">
        <v>2</v>
      </c>
      <c r="C58" s="32"/>
    </row>
    <row r="59" spans="1:5" x14ac:dyDescent="0.3">
      <c r="A59">
        <v>1.2</v>
      </c>
      <c r="B59">
        <v>1</v>
      </c>
      <c r="C59" s="32"/>
    </row>
    <row r="60" spans="1:5" x14ac:dyDescent="0.3">
      <c r="A60">
        <v>1.3</v>
      </c>
      <c r="B60">
        <v>1</v>
      </c>
      <c r="C60" s="32"/>
    </row>
    <row r="61" spans="1:5" x14ac:dyDescent="0.3">
      <c r="A61">
        <v>1.4</v>
      </c>
      <c r="B61">
        <v>2</v>
      </c>
      <c r="C61" s="32"/>
    </row>
    <row r="62" spans="1:5" x14ac:dyDescent="0.3">
      <c r="A62">
        <v>1.5</v>
      </c>
      <c r="B62">
        <v>3</v>
      </c>
      <c r="C62" s="32"/>
    </row>
    <row r="63" spans="1:5" x14ac:dyDescent="0.3">
      <c r="A63">
        <v>1.6</v>
      </c>
      <c r="B63">
        <v>1</v>
      </c>
      <c r="C63" s="32"/>
    </row>
    <row r="64" spans="1:5" x14ac:dyDescent="0.3">
      <c r="A64">
        <v>1.7</v>
      </c>
      <c r="B64">
        <v>2</v>
      </c>
      <c r="C64" s="32"/>
    </row>
    <row r="65" spans="1:3" x14ac:dyDescent="0.3">
      <c r="A65">
        <v>1.8</v>
      </c>
      <c r="B65">
        <v>3</v>
      </c>
      <c r="C65" s="32"/>
    </row>
    <row r="66" spans="1:3" x14ac:dyDescent="0.3">
      <c r="A66">
        <v>1.9</v>
      </c>
      <c r="B66">
        <v>1</v>
      </c>
      <c r="C66" s="32"/>
    </row>
    <row r="67" spans="1:3" x14ac:dyDescent="0.3">
      <c r="A67">
        <v>2</v>
      </c>
      <c r="B67">
        <v>3</v>
      </c>
      <c r="C67" s="32"/>
    </row>
    <row r="68" spans="1:3" x14ac:dyDescent="0.3">
      <c r="A68">
        <v>2.1</v>
      </c>
      <c r="B68">
        <v>3</v>
      </c>
      <c r="C68" s="32"/>
    </row>
    <row r="69" spans="1:3" x14ac:dyDescent="0.3">
      <c r="A69">
        <v>2.2000000000000002</v>
      </c>
      <c r="B69">
        <v>5</v>
      </c>
      <c r="C69" s="32"/>
    </row>
    <row r="70" spans="1:3" x14ac:dyDescent="0.3">
      <c r="A70">
        <v>2.2999999999999998</v>
      </c>
      <c r="B70">
        <v>2</v>
      </c>
      <c r="C70" s="32"/>
    </row>
    <row r="71" spans="1:3" x14ac:dyDescent="0.3">
      <c r="A71">
        <v>2.4</v>
      </c>
      <c r="B71">
        <v>3</v>
      </c>
      <c r="C71" s="32"/>
    </row>
    <row r="72" spans="1:3" x14ac:dyDescent="0.3">
      <c r="A72">
        <v>2.5</v>
      </c>
      <c r="B72">
        <v>2</v>
      </c>
      <c r="C72" s="32"/>
    </row>
    <row r="73" spans="1:3" x14ac:dyDescent="0.3">
      <c r="A73">
        <v>2.6</v>
      </c>
      <c r="B73">
        <v>1</v>
      </c>
      <c r="C73" s="32"/>
    </row>
    <row r="74" spans="1:3" x14ac:dyDescent="0.3">
      <c r="A74">
        <v>2.7</v>
      </c>
      <c r="B74">
        <v>4</v>
      </c>
      <c r="C74" s="32"/>
    </row>
    <row r="75" spans="1:3" x14ac:dyDescent="0.3">
      <c r="A75">
        <v>2.8</v>
      </c>
      <c r="B75">
        <v>2</v>
      </c>
      <c r="C75" s="32"/>
    </row>
    <row r="76" spans="1:3" x14ac:dyDescent="0.3">
      <c r="A76">
        <v>2.9</v>
      </c>
      <c r="B76">
        <v>3</v>
      </c>
      <c r="C76" s="32"/>
    </row>
    <row r="77" spans="1:3" x14ac:dyDescent="0.3">
      <c r="A77">
        <v>3</v>
      </c>
      <c r="B77">
        <v>4</v>
      </c>
      <c r="C77" s="32"/>
    </row>
    <row r="78" spans="1:3" x14ac:dyDescent="0.3">
      <c r="A78">
        <v>3.1</v>
      </c>
      <c r="B78">
        <v>3</v>
      </c>
      <c r="C78" s="32"/>
    </row>
    <row r="79" spans="1:3" x14ac:dyDescent="0.3">
      <c r="A79">
        <v>3.2</v>
      </c>
      <c r="B79">
        <v>5</v>
      </c>
      <c r="C79" s="32"/>
    </row>
    <row r="80" spans="1:3" x14ac:dyDescent="0.3">
      <c r="A80">
        <v>3.3</v>
      </c>
      <c r="B80">
        <v>4</v>
      </c>
      <c r="C80" s="32"/>
    </row>
    <row r="81" spans="1:3" x14ac:dyDescent="0.3">
      <c r="A81">
        <v>3.4</v>
      </c>
      <c r="B81">
        <v>2</v>
      </c>
      <c r="C81" s="32"/>
    </row>
    <row r="82" spans="1:3" x14ac:dyDescent="0.3">
      <c r="A82">
        <v>3.5</v>
      </c>
      <c r="B82">
        <v>3</v>
      </c>
      <c r="C82" s="32"/>
    </row>
    <row r="83" spans="1:3" x14ac:dyDescent="0.3">
      <c r="A83">
        <v>3.6</v>
      </c>
      <c r="B83">
        <v>3</v>
      </c>
      <c r="C83" s="32"/>
    </row>
    <row r="84" spans="1:3" x14ac:dyDescent="0.3">
      <c r="A84">
        <v>3.7</v>
      </c>
      <c r="B84">
        <v>2</v>
      </c>
      <c r="C84" s="32"/>
    </row>
    <row r="85" spans="1:3" x14ac:dyDescent="0.3">
      <c r="A85">
        <v>3.8</v>
      </c>
      <c r="B85">
        <v>1</v>
      </c>
      <c r="C85" s="32"/>
    </row>
    <row r="86" spans="1:3" x14ac:dyDescent="0.3">
      <c r="A86">
        <v>3.9</v>
      </c>
      <c r="B86">
        <v>2</v>
      </c>
      <c r="C86" s="32"/>
    </row>
    <row r="87" spans="1:3" x14ac:dyDescent="0.3">
      <c r="A87">
        <v>4</v>
      </c>
      <c r="B87">
        <v>5</v>
      </c>
      <c r="C87" s="32"/>
    </row>
    <row r="88" spans="1:3" x14ac:dyDescent="0.3">
      <c r="A88">
        <v>4.0999999999999996</v>
      </c>
      <c r="B88">
        <v>4</v>
      </c>
      <c r="C88" s="32"/>
    </row>
    <row r="89" spans="1:3" x14ac:dyDescent="0.3">
      <c r="A89">
        <v>4.2</v>
      </c>
      <c r="B89">
        <v>5</v>
      </c>
      <c r="C89" s="32"/>
    </row>
    <row r="90" spans="1:3" x14ac:dyDescent="0.3">
      <c r="A90">
        <v>4.3</v>
      </c>
      <c r="B90">
        <v>3</v>
      </c>
      <c r="C90" s="32"/>
    </row>
    <row r="91" spans="1:3" x14ac:dyDescent="0.3">
      <c r="A91">
        <v>4.4000000000000004</v>
      </c>
      <c r="B91">
        <v>6</v>
      </c>
      <c r="C91" s="32"/>
    </row>
    <row r="92" spans="1:3" x14ac:dyDescent="0.3">
      <c r="A92">
        <v>4.5</v>
      </c>
      <c r="B92">
        <v>2</v>
      </c>
      <c r="C92" s="32"/>
    </row>
    <row r="93" spans="1:3" x14ac:dyDescent="0.3">
      <c r="A93">
        <v>4.5999999999999996</v>
      </c>
      <c r="B93">
        <v>5</v>
      </c>
      <c r="C93" s="32"/>
    </row>
    <row r="94" spans="1:3" x14ac:dyDescent="0.3">
      <c r="A94">
        <v>4.7</v>
      </c>
      <c r="B94">
        <v>3</v>
      </c>
      <c r="C94" s="32"/>
    </row>
    <row r="95" spans="1:3" x14ac:dyDescent="0.3">
      <c r="A95">
        <v>4.8</v>
      </c>
      <c r="B95">
        <v>6</v>
      </c>
      <c r="C95" s="32"/>
    </row>
    <row r="96" spans="1:3" x14ac:dyDescent="0.3">
      <c r="A96">
        <v>4.9000000000000004</v>
      </c>
      <c r="B96">
        <v>4</v>
      </c>
      <c r="C96" s="32"/>
    </row>
    <row r="97" spans="1:3" x14ac:dyDescent="0.3">
      <c r="A97">
        <v>5</v>
      </c>
      <c r="B97">
        <v>6</v>
      </c>
      <c r="C97" s="32"/>
    </row>
    <row r="98" spans="1:3" x14ac:dyDescent="0.3">
      <c r="A98">
        <v>5.0999999999999996</v>
      </c>
      <c r="B98">
        <v>5</v>
      </c>
      <c r="C98" s="32"/>
    </row>
    <row r="99" spans="1:3" x14ac:dyDescent="0.3">
      <c r="A99">
        <v>5.2</v>
      </c>
      <c r="B99">
        <v>4</v>
      </c>
      <c r="C99" s="32"/>
    </row>
    <row r="100" spans="1:3" x14ac:dyDescent="0.3">
      <c r="A100">
        <v>5.3</v>
      </c>
      <c r="B100">
        <v>6</v>
      </c>
      <c r="C100" s="32"/>
    </row>
    <row r="101" spans="1:3" x14ac:dyDescent="0.3">
      <c r="A101">
        <v>5.4</v>
      </c>
      <c r="B101">
        <v>7</v>
      </c>
      <c r="C101" s="32"/>
    </row>
    <row r="102" spans="1:3" x14ac:dyDescent="0.3">
      <c r="A102">
        <v>5.5</v>
      </c>
      <c r="B102">
        <v>6</v>
      </c>
      <c r="C102" s="32"/>
    </row>
    <row r="103" spans="1:3" x14ac:dyDescent="0.3">
      <c r="A103">
        <v>5.6</v>
      </c>
      <c r="B103">
        <v>4</v>
      </c>
      <c r="C103" s="32"/>
    </row>
    <row r="104" spans="1:3" x14ac:dyDescent="0.3">
      <c r="A104">
        <v>5.7</v>
      </c>
      <c r="B104">
        <v>7</v>
      </c>
      <c r="C104" s="32"/>
    </row>
    <row r="105" spans="1:3" x14ac:dyDescent="0.3">
      <c r="A105">
        <v>5.8</v>
      </c>
      <c r="B105">
        <v>6</v>
      </c>
      <c r="C105" s="32"/>
    </row>
    <row r="106" spans="1:3" x14ac:dyDescent="0.3">
      <c r="A106">
        <v>5.9</v>
      </c>
      <c r="B106">
        <v>6</v>
      </c>
      <c r="C106" s="32"/>
    </row>
    <row r="107" spans="1:3" x14ac:dyDescent="0.3">
      <c r="A107">
        <v>6</v>
      </c>
      <c r="B107">
        <v>9</v>
      </c>
      <c r="C107" s="32"/>
    </row>
    <row r="108" spans="1:3" x14ac:dyDescent="0.3">
      <c r="A108">
        <v>6.1</v>
      </c>
      <c r="B108">
        <v>3</v>
      </c>
      <c r="C108" s="32"/>
    </row>
    <row r="109" spans="1:3" x14ac:dyDescent="0.3">
      <c r="A109">
        <v>6.2</v>
      </c>
      <c r="B109">
        <v>7</v>
      </c>
      <c r="C109" s="32"/>
    </row>
    <row r="110" spans="1:3" x14ac:dyDescent="0.3">
      <c r="A110">
        <v>6.3</v>
      </c>
      <c r="B110">
        <v>5</v>
      </c>
      <c r="C110" s="32"/>
    </row>
    <row r="111" spans="1:3" x14ac:dyDescent="0.3">
      <c r="A111">
        <v>6.4</v>
      </c>
      <c r="B111">
        <v>8</v>
      </c>
      <c r="C111" s="32"/>
    </row>
    <row r="112" spans="1:3" x14ac:dyDescent="0.3">
      <c r="A112">
        <v>6.5000000000000098</v>
      </c>
      <c r="B112">
        <v>7</v>
      </c>
      <c r="C112" s="32"/>
    </row>
    <row r="113" spans="1:3" x14ac:dyDescent="0.3">
      <c r="A113">
        <v>6.6</v>
      </c>
      <c r="B113">
        <v>4</v>
      </c>
      <c r="C113" s="32"/>
    </row>
    <row r="114" spans="1:3" x14ac:dyDescent="0.3">
      <c r="A114">
        <v>6.7</v>
      </c>
      <c r="B114">
        <v>4</v>
      </c>
      <c r="C114" s="32"/>
    </row>
    <row r="115" spans="1:3" x14ac:dyDescent="0.3">
      <c r="A115">
        <v>6.8000000000000096</v>
      </c>
      <c r="B115">
        <v>6</v>
      </c>
      <c r="C115" s="32"/>
    </row>
    <row r="116" spans="1:3" x14ac:dyDescent="0.3">
      <c r="A116">
        <v>6.9000000000000101</v>
      </c>
      <c r="B116">
        <v>7</v>
      </c>
      <c r="C116" s="32"/>
    </row>
    <row r="117" spans="1:3" x14ac:dyDescent="0.3">
      <c r="A117">
        <v>7.0000000000000098</v>
      </c>
      <c r="B117">
        <v>7</v>
      </c>
      <c r="C117" s="32"/>
    </row>
    <row r="118" spans="1:3" x14ac:dyDescent="0.3">
      <c r="A118">
        <v>7.1</v>
      </c>
      <c r="B118">
        <v>6</v>
      </c>
      <c r="C118" s="32"/>
    </row>
    <row r="119" spans="1:3" x14ac:dyDescent="0.3">
      <c r="A119">
        <v>7.2000000000000099</v>
      </c>
      <c r="B119">
        <v>6</v>
      </c>
      <c r="C119" s="32"/>
    </row>
    <row r="120" spans="1:3" x14ac:dyDescent="0.3">
      <c r="A120">
        <v>7.3000000000000096</v>
      </c>
      <c r="B120">
        <v>8</v>
      </c>
      <c r="C120" s="32"/>
    </row>
    <row r="121" spans="1:3" x14ac:dyDescent="0.3">
      <c r="A121">
        <v>7.4000000000000101</v>
      </c>
      <c r="B121">
        <v>5</v>
      </c>
      <c r="C121" s="32"/>
    </row>
    <row r="122" spans="1:3" x14ac:dyDescent="0.3">
      <c r="A122">
        <v>7.5000000000000098</v>
      </c>
      <c r="B122">
        <v>6</v>
      </c>
      <c r="C122" s="32"/>
    </row>
    <row r="123" spans="1:3" x14ac:dyDescent="0.3">
      <c r="A123">
        <v>7.6000000000000103</v>
      </c>
      <c r="B123">
        <v>8</v>
      </c>
      <c r="C123" s="32"/>
    </row>
    <row r="124" spans="1:3" x14ac:dyDescent="0.3">
      <c r="A124">
        <v>7.7000000000000099</v>
      </c>
      <c r="B124">
        <v>6</v>
      </c>
      <c r="C124" s="32"/>
    </row>
    <row r="125" spans="1:3" x14ac:dyDescent="0.3">
      <c r="A125">
        <v>7.8000000000000096</v>
      </c>
      <c r="B125">
        <v>10</v>
      </c>
      <c r="C125" s="32"/>
    </row>
    <row r="126" spans="1:3" x14ac:dyDescent="0.3">
      <c r="A126">
        <v>7.9000000000000101</v>
      </c>
      <c r="B126">
        <v>11</v>
      </c>
      <c r="C126" s="32"/>
    </row>
    <row r="127" spans="1:3" x14ac:dyDescent="0.3">
      <c r="A127">
        <v>8.0000000000000107</v>
      </c>
      <c r="B127">
        <v>13</v>
      </c>
      <c r="C127" s="32"/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68E45-40CD-428C-891D-A796491F2435}">
  <dimension ref="A2:G9"/>
  <sheetViews>
    <sheetView workbookViewId="0">
      <selection activeCell="E3" sqref="E3"/>
    </sheetView>
  </sheetViews>
  <sheetFormatPr baseColWidth="10" defaultRowHeight="14.4" x14ac:dyDescent="0.3"/>
  <sheetData>
    <row r="2" spans="1:7" ht="15" thickBot="1" x14ac:dyDescent="0.35"/>
    <row r="3" spans="1:7" x14ac:dyDescent="0.3">
      <c r="A3" s="13">
        <v>2</v>
      </c>
      <c r="B3" s="14">
        <v>3</v>
      </c>
      <c r="C3" s="15">
        <v>6</v>
      </c>
      <c r="E3" s="22">
        <f t="array" ref="E3:E5">MMULT(MINVERSE(A3:C5),G3:G5)</f>
        <v>-0.66666666666666474</v>
      </c>
      <c r="G3" s="22">
        <v>3</v>
      </c>
    </row>
    <row r="4" spans="1:7" x14ac:dyDescent="0.3">
      <c r="A4" s="16">
        <v>-1</v>
      </c>
      <c r="B4" s="17">
        <v>3</v>
      </c>
      <c r="C4" s="18">
        <v>5</v>
      </c>
      <c r="D4" s="34" t="s">
        <v>13</v>
      </c>
      <c r="E4" s="23">
        <v>1.4444444444444429</v>
      </c>
      <c r="F4" s="2" t="s">
        <v>12</v>
      </c>
      <c r="G4" s="23">
        <v>5</v>
      </c>
    </row>
    <row r="5" spans="1:7" ht="15" thickBot="1" x14ac:dyDescent="0.35">
      <c r="A5" s="19">
        <v>1</v>
      </c>
      <c r="B5" s="20">
        <v>6</v>
      </c>
      <c r="C5" s="21">
        <v>10</v>
      </c>
      <c r="E5" s="24">
        <v>0</v>
      </c>
      <c r="G5" s="24">
        <v>8</v>
      </c>
    </row>
    <row r="7" spans="1:7" x14ac:dyDescent="0.3">
      <c r="D7" s="2"/>
    </row>
    <row r="9" spans="1:7" x14ac:dyDescent="0.3">
      <c r="A9" s="1"/>
      <c r="B9" s="1"/>
      <c r="C9" s="1"/>
    </row>
  </sheetData>
  <pageMargins left="0.7" right="0.7" top="0.78740157499999996" bottom="0.78740157499999996" header="0.3" footer="0.3"/>
  <pageSetup paperSize="9" orientation="portrait" horizontalDpi="4294967292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C4256-9C78-4746-800F-26334C4E58A0}">
  <dimension ref="A4:O26"/>
  <sheetViews>
    <sheetView tabSelected="1" zoomScale="106" zoomScaleNormal="106" workbookViewId="0">
      <selection activeCell="F17" sqref="F17"/>
    </sheetView>
  </sheetViews>
  <sheetFormatPr baseColWidth="10" defaultRowHeight="14.4" x14ac:dyDescent="0.3"/>
  <sheetData>
    <row r="4" spans="1:15" x14ac:dyDescent="0.3">
      <c r="A4" s="2"/>
      <c r="B4" s="2" t="s">
        <v>14</v>
      </c>
      <c r="C4" s="2"/>
      <c r="D4" s="2"/>
      <c r="E4" s="2"/>
      <c r="F4" s="2" t="s">
        <v>15</v>
      </c>
      <c r="G4" s="2"/>
      <c r="H4" s="2"/>
      <c r="I4" s="2"/>
      <c r="J4" s="2"/>
      <c r="K4" s="2"/>
      <c r="L4" s="2" t="s">
        <v>0</v>
      </c>
      <c r="M4" s="2"/>
      <c r="N4" s="2" t="s">
        <v>18</v>
      </c>
    </row>
    <row r="6" spans="1:15" x14ac:dyDescent="0.3">
      <c r="A6" s="3">
        <v>1</v>
      </c>
      <c r="B6" s="3">
        <v>2</v>
      </c>
      <c r="C6" s="3">
        <v>3</v>
      </c>
      <c r="E6">
        <f t="array" ref="E6:I8">TRANSPOSE(A6:C10)</f>
        <v>1</v>
      </c>
      <c r="F6">
        <v>5</v>
      </c>
      <c r="G6">
        <v>5</v>
      </c>
      <c r="H6">
        <v>1</v>
      </c>
      <c r="I6">
        <v>2</v>
      </c>
      <c r="K6">
        <f t="array" ref="K6:L8">MMULT(MINVERSE(B24:D26),N6:O8)</f>
        <v>1.045580657946888</v>
      </c>
      <c r="L6">
        <v>16.141894569956399</v>
      </c>
      <c r="N6" s="3">
        <v>33</v>
      </c>
      <c r="O6" s="3">
        <v>48</v>
      </c>
    </row>
    <row r="7" spans="1:15" x14ac:dyDescent="0.3">
      <c r="A7" s="3">
        <v>5</v>
      </c>
      <c r="B7" s="3">
        <v>1</v>
      </c>
      <c r="C7" s="3">
        <v>3</v>
      </c>
      <c r="D7" s="2" t="s">
        <v>17</v>
      </c>
      <c r="E7">
        <v>2</v>
      </c>
      <c r="F7">
        <v>1</v>
      </c>
      <c r="G7">
        <v>3</v>
      </c>
      <c r="H7">
        <v>-3</v>
      </c>
      <c r="I7">
        <v>0</v>
      </c>
      <c r="J7" s="2" t="s">
        <v>17</v>
      </c>
      <c r="K7">
        <v>1.1411018628616731</v>
      </c>
      <c r="L7">
        <v>-10.85929449068569</v>
      </c>
      <c r="M7" s="2" t="s">
        <v>12</v>
      </c>
      <c r="N7" s="3">
        <v>55</v>
      </c>
      <c r="O7" s="3">
        <v>-54</v>
      </c>
    </row>
    <row r="8" spans="1:15" x14ac:dyDescent="0.3">
      <c r="A8" s="3">
        <v>5</v>
      </c>
      <c r="B8" s="3">
        <v>3</v>
      </c>
      <c r="C8" s="3">
        <v>-4</v>
      </c>
      <c r="E8">
        <v>3</v>
      </c>
      <c r="F8">
        <v>3</v>
      </c>
      <c r="G8">
        <v>-4</v>
      </c>
      <c r="H8">
        <v>0</v>
      </c>
      <c r="I8">
        <v>-2</v>
      </c>
      <c r="K8">
        <v>-0.10424098295679751</v>
      </c>
      <c r="L8">
        <v>4.2378121284185486</v>
      </c>
      <c r="N8" s="3">
        <v>12</v>
      </c>
      <c r="O8" s="3">
        <v>22</v>
      </c>
    </row>
    <row r="9" spans="1:15" x14ac:dyDescent="0.3">
      <c r="A9" s="3">
        <v>1</v>
      </c>
      <c r="B9" s="3">
        <v>-3</v>
      </c>
      <c r="C9" s="3">
        <v>0</v>
      </c>
    </row>
    <row r="10" spans="1:15" x14ac:dyDescent="0.3">
      <c r="A10" s="3">
        <v>2</v>
      </c>
      <c r="B10" s="3">
        <v>0</v>
      </c>
      <c r="C10" s="3">
        <v>-2</v>
      </c>
    </row>
    <row r="22" spans="2:6" x14ac:dyDescent="0.3">
      <c r="C22" s="2" t="s">
        <v>16</v>
      </c>
      <c r="F22" s="2" t="s">
        <v>19</v>
      </c>
    </row>
    <row r="24" spans="2:6" x14ac:dyDescent="0.3">
      <c r="B24">
        <f t="array" ref="B24:D26">MMULT(A6:C10,E6:I8)</f>
        <v>14</v>
      </c>
      <c r="C24">
        <v>16</v>
      </c>
      <c r="D24">
        <v>-1</v>
      </c>
      <c r="F24">
        <f t="array" ref="F24">MDETERM(B24:D26)</f>
        <v>7569.0000000000009</v>
      </c>
    </row>
    <row r="25" spans="2:6" x14ac:dyDescent="0.3">
      <c r="B25">
        <v>16</v>
      </c>
      <c r="C25">
        <v>35</v>
      </c>
      <c r="D25">
        <v>16</v>
      </c>
    </row>
    <row r="26" spans="2:6" x14ac:dyDescent="0.3">
      <c r="B26">
        <v>-1</v>
      </c>
      <c r="C26">
        <v>16</v>
      </c>
      <c r="D26">
        <v>50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Aufgabe 1</vt:lpstr>
      <vt:lpstr>Aufgabe 2</vt:lpstr>
      <vt:lpstr>Aufgabe 3</vt:lpstr>
      <vt:lpstr>Aufgabe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 Henning Köhler</dc:creator>
  <cp:lastModifiedBy>Hans Henning Köhler</cp:lastModifiedBy>
  <dcterms:created xsi:type="dcterms:W3CDTF">2021-01-10T14:30:16Z</dcterms:created>
  <dcterms:modified xsi:type="dcterms:W3CDTF">2021-01-10T20:21:39Z</dcterms:modified>
</cp:coreProperties>
</file>