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weber/NextCloud/Lehre/PC_LS/"/>
    </mc:Choice>
  </mc:AlternateContent>
  <xr:revisionPtr revIDLastSave="0" documentId="13_ncr:1_{2E125AED-3BD5-B148-A557-CA2411979A83}" xr6:coauthVersionLast="47" xr6:coauthVersionMax="47" xr10:uidLastSave="{00000000-0000-0000-0000-000000000000}"/>
  <bookViews>
    <workbookView xWindow="280" yWindow="500" windowWidth="28240" windowHeight="16500" xr2:uid="{3565556D-B96D-7E49-9BEE-18153E05E550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" i="1"/>
  <c r="D7" i="1"/>
  <c r="E7" i="1" s="1"/>
  <c r="F7" i="1" s="1"/>
  <c r="D8" i="1"/>
  <c r="E8" i="1"/>
  <c r="F8" i="1"/>
  <c r="D9" i="1"/>
  <c r="E9" i="1" s="1"/>
  <c r="F9" i="1" s="1"/>
  <c r="D10" i="1"/>
  <c r="E10" i="1" s="1"/>
  <c r="F10" i="1" s="1"/>
  <c r="D11" i="1"/>
  <c r="E11" i="1"/>
  <c r="F11" i="1"/>
  <c r="D12" i="1"/>
  <c r="E12" i="1" s="1"/>
  <c r="F12" i="1" s="1"/>
  <c r="D13" i="1"/>
  <c r="E13" i="1"/>
  <c r="F13" i="1"/>
  <c r="D14" i="1"/>
  <c r="E14" i="1"/>
  <c r="F14" i="1"/>
  <c r="D15" i="1"/>
  <c r="E15" i="1"/>
  <c r="F15" i="1" s="1"/>
  <c r="D16" i="1"/>
  <c r="E16" i="1"/>
  <c r="F16" i="1"/>
  <c r="D17" i="1"/>
  <c r="E17" i="1"/>
  <c r="F17" i="1" s="1"/>
  <c r="D18" i="1"/>
  <c r="E18" i="1" s="1"/>
  <c r="F18" i="1" s="1"/>
  <c r="D19" i="1"/>
  <c r="E19" i="1"/>
  <c r="F19" i="1"/>
  <c r="D20" i="1"/>
  <c r="E20" i="1" s="1"/>
  <c r="F20" i="1" s="1"/>
  <c r="D21" i="1"/>
  <c r="E21" i="1"/>
  <c r="F21" i="1"/>
  <c r="D22" i="1"/>
  <c r="E22" i="1"/>
  <c r="F22" i="1"/>
  <c r="D23" i="1"/>
  <c r="E23" i="1"/>
  <c r="F23" i="1" s="1"/>
  <c r="D24" i="1"/>
  <c r="E24" i="1"/>
  <c r="F24" i="1"/>
  <c r="D25" i="1"/>
  <c r="E25" i="1"/>
  <c r="F25" i="1" s="1"/>
  <c r="D26" i="1"/>
  <c r="E26" i="1" s="1"/>
  <c r="F26" i="1" s="1"/>
  <c r="D27" i="1"/>
  <c r="E27" i="1"/>
  <c r="F27" i="1"/>
  <c r="D28" i="1"/>
  <c r="E28" i="1" s="1"/>
  <c r="F28" i="1" s="1"/>
  <c r="D29" i="1"/>
  <c r="E29" i="1"/>
  <c r="F29" i="1"/>
  <c r="D30" i="1"/>
  <c r="E30" i="1"/>
  <c r="F30" i="1"/>
  <c r="D31" i="1"/>
  <c r="E31" i="1"/>
  <c r="F31" i="1" s="1"/>
  <c r="D32" i="1"/>
  <c r="E32" i="1"/>
  <c r="F32" i="1"/>
  <c r="D33" i="1"/>
  <c r="E33" i="1"/>
  <c r="F33" i="1" s="1"/>
  <c r="D34" i="1"/>
  <c r="E34" i="1" s="1"/>
  <c r="F34" i="1" s="1"/>
  <c r="D35" i="1"/>
  <c r="E35" i="1"/>
  <c r="F35" i="1"/>
  <c r="D36" i="1"/>
  <c r="E36" i="1" s="1"/>
  <c r="F36" i="1" s="1"/>
  <c r="D37" i="1"/>
  <c r="E37" i="1"/>
  <c r="F37" i="1"/>
  <c r="D38" i="1"/>
  <c r="E38" i="1"/>
  <c r="F38" i="1"/>
  <c r="D39" i="1"/>
  <c r="E39" i="1"/>
  <c r="F39" i="1" s="1"/>
  <c r="D40" i="1"/>
  <c r="E40" i="1"/>
  <c r="F40" i="1"/>
  <c r="D41" i="1"/>
  <c r="E41" i="1"/>
  <c r="F41" i="1" s="1"/>
  <c r="D42" i="1"/>
  <c r="E42" i="1" s="1"/>
  <c r="F42" i="1" s="1"/>
  <c r="D43" i="1"/>
  <c r="E43" i="1"/>
  <c r="F43" i="1"/>
  <c r="D44" i="1"/>
  <c r="E44" i="1" s="1"/>
  <c r="F44" i="1" s="1"/>
  <c r="D45" i="1"/>
  <c r="E45" i="1"/>
  <c r="F45" i="1"/>
  <c r="D46" i="1"/>
  <c r="E46" i="1"/>
  <c r="F46" i="1"/>
  <c r="D47" i="1"/>
  <c r="E47" i="1"/>
  <c r="F47" i="1" s="1"/>
  <c r="D48" i="1"/>
  <c r="E48" i="1"/>
  <c r="F48" i="1"/>
  <c r="D49" i="1"/>
  <c r="E49" i="1"/>
  <c r="F49" i="1" s="1"/>
  <c r="D50" i="1"/>
  <c r="E50" i="1" s="1"/>
  <c r="F50" i="1" s="1"/>
  <c r="D51" i="1"/>
  <c r="E51" i="1"/>
  <c r="F51" i="1"/>
  <c r="D52" i="1"/>
  <c r="E52" i="1" s="1"/>
  <c r="F52" i="1" s="1"/>
  <c r="D53" i="1"/>
  <c r="E53" i="1"/>
  <c r="F53" i="1"/>
  <c r="D54" i="1"/>
  <c r="E54" i="1"/>
  <c r="F54" i="1"/>
  <c r="D55" i="1"/>
  <c r="E55" i="1"/>
  <c r="F55" i="1" s="1"/>
  <c r="D56" i="1"/>
  <c r="E56" i="1"/>
  <c r="F56" i="1"/>
  <c r="D57" i="1"/>
  <c r="E57" i="1"/>
  <c r="F57" i="1" s="1"/>
  <c r="D58" i="1"/>
  <c r="E58" i="1" s="1"/>
  <c r="F58" i="1" s="1"/>
  <c r="D59" i="1"/>
  <c r="E59" i="1"/>
  <c r="F59" i="1"/>
  <c r="F6" i="1"/>
  <c r="D6" i="1"/>
  <c r="E6" i="1"/>
</calcChain>
</file>

<file path=xl/sharedStrings.xml><?xml version="1.0" encoding="utf-8"?>
<sst xmlns="http://schemas.openxmlformats.org/spreadsheetml/2006/main" count="22" uniqueCount="18">
  <si>
    <t>A…Lösemittel</t>
  </si>
  <si>
    <t>B…gelöster Stoff</t>
  </si>
  <si>
    <t>Wasser</t>
  </si>
  <si>
    <t xml:space="preserve">M = </t>
  </si>
  <si>
    <t>g/mol</t>
  </si>
  <si>
    <t>Glucose</t>
  </si>
  <si>
    <t>NaCl</t>
  </si>
  <si>
    <t>bezogen auf 1 kg Lösung von Glucose in Wasser</t>
  </si>
  <si>
    <r>
      <t>c</t>
    </r>
    <r>
      <rPr>
        <b/>
        <vertAlign val="subscript"/>
        <sz val="12"/>
        <color theme="1"/>
        <rFont val="Aptos Narrow (Textkörper)"/>
      </rPr>
      <t>B</t>
    </r>
    <r>
      <rPr>
        <b/>
        <sz val="12"/>
        <color theme="1"/>
        <rFont val="Aptos Narrow"/>
        <family val="2"/>
        <scheme val="minor"/>
      </rPr>
      <t xml:space="preserve"> [mol/L] (Näherung!)</t>
    </r>
  </si>
  <si>
    <r>
      <t>Molalität</t>
    </r>
    <r>
      <rPr>
        <b/>
        <vertAlign val="subscript"/>
        <sz val="12"/>
        <color theme="1"/>
        <rFont val="Aptos Narrow (Textkörper)"/>
      </rPr>
      <t>B</t>
    </r>
    <r>
      <rPr>
        <b/>
        <sz val="12"/>
        <color theme="1"/>
        <rFont val="Aptos Narrow"/>
        <family val="2"/>
        <scheme val="minor"/>
      </rPr>
      <t xml:space="preserve"> [mol/kg] (</t>
    </r>
    <r>
      <rPr>
        <b/>
        <sz val="12"/>
        <color theme="1"/>
        <rFont val="Aptos Narrow"/>
        <scheme val="minor"/>
      </rPr>
      <t>vorgeben!</t>
    </r>
    <r>
      <rPr>
        <b/>
        <sz val="12"/>
        <color theme="1"/>
        <rFont val="Aptos Narrow"/>
        <family val="2"/>
        <scheme val="minor"/>
      </rPr>
      <t>)</t>
    </r>
  </si>
  <si>
    <r>
      <t>x</t>
    </r>
    <r>
      <rPr>
        <b/>
        <vertAlign val="subscript"/>
        <sz val="12"/>
        <color theme="1"/>
        <rFont val="Aptos Narrow (Textkörper)"/>
      </rPr>
      <t>B</t>
    </r>
    <r>
      <rPr>
        <b/>
        <sz val="12"/>
        <color theme="1"/>
        <rFont val="Aptos Narrow"/>
        <family val="2"/>
        <scheme val="minor"/>
      </rPr>
      <t xml:space="preserve"> (exakt)</t>
    </r>
  </si>
  <si>
    <r>
      <t>x</t>
    </r>
    <r>
      <rPr>
        <b/>
        <vertAlign val="subscript"/>
        <sz val="12"/>
        <color theme="1"/>
        <rFont val="Aptos Narrow (Textkörper)"/>
      </rPr>
      <t>B</t>
    </r>
    <r>
      <rPr>
        <b/>
        <sz val="12"/>
        <color theme="1"/>
        <rFont val="Aptos Narrow"/>
        <family val="2"/>
        <scheme val="minor"/>
      </rPr>
      <t xml:space="preserve"> (Näherung als n</t>
    </r>
    <r>
      <rPr>
        <b/>
        <vertAlign val="subscript"/>
        <sz val="12"/>
        <color theme="1"/>
        <rFont val="Aptos Narrow (Textkörper)"/>
      </rPr>
      <t>B</t>
    </r>
    <r>
      <rPr>
        <b/>
        <sz val="12"/>
        <color theme="1"/>
        <rFont val="Aptos Narrow"/>
        <family val="2"/>
        <scheme val="minor"/>
      </rPr>
      <t>/n</t>
    </r>
    <r>
      <rPr>
        <b/>
        <vertAlign val="subscript"/>
        <sz val="12"/>
        <color theme="1"/>
        <rFont val="Aptos Narrow (Textkörper)"/>
      </rPr>
      <t>A</t>
    </r>
    <r>
      <rPr>
        <b/>
        <sz val="12"/>
        <color theme="1"/>
        <rFont val="Aptos Narrow"/>
        <family val="2"/>
        <scheme val="minor"/>
      </rPr>
      <t>)</t>
    </r>
  </si>
  <si>
    <r>
      <t>n</t>
    </r>
    <r>
      <rPr>
        <b/>
        <vertAlign val="subscript"/>
        <sz val="12"/>
        <color theme="1"/>
        <rFont val="Aptos Narrow (Textkörper)"/>
      </rPr>
      <t>B</t>
    </r>
    <r>
      <rPr>
        <b/>
        <sz val="12"/>
        <color theme="1"/>
        <rFont val="Aptos Narrow"/>
        <family val="2"/>
        <scheme val="minor"/>
      </rPr>
      <t xml:space="preserve"> [mol] </t>
    </r>
    <r>
      <rPr>
        <b/>
        <sz val="12"/>
        <color theme="1" tint="0.499984740745262"/>
        <rFont val="Aptos Narrow (Textkörper)"/>
      </rPr>
      <t>(abhängig)</t>
    </r>
  </si>
  <si>
    <r>
      <t>m</t>
    </r>
    <r>
      <rPr>
        <b/>
        <vertAlign val="subscript"/>
        <sz val="12"/>
        <color theme="1"/>
        <rFont val="Aptos Narrow (Textkörper)"/>
      </rPr>
      <t>B</t>
    </r>
    <r>
      <rPr>
        <b/>
        <sz val="12"/>
        <color theme="1"/>
        <rFont val="Aptos Narrow"/>
        <family val="2"/>
        <scheme val="minor"/>
      </rPr>
      <t xml:space="preserve"> [g] </t>
    </r>
    <r>
      <rPr>
        <b/>
        <sz val="12"/>
        <color theme="1" tint="0.499984740745262"/>
        <rFont val="Aptos Narrow (Textkörper)"/>
      </rPr>
      <t>(abhängig)</t>
    </r>
  </si>
  <si>
    <r>
      <t>m</t>
    </r>
    <r>
      <rPr>
        <b/>
        <vertAlign val="subscript"/>
        <sz val="12"/>
        <color theme="1"/>
        <rFont val="Aptos Narrow (Textkörper)"/>
      </rPr>
      <t>A</t>
    </r>
    <r>
      <rPr>
        <b/>
        <sz val="12"/>
        <color theme="1"/>
        <rFont val="Aptos Narrow"/>
        <family val="2"/>
        <scheme val="minor"/>
      </rPr>
      <t xml:space="preserve"> [g] </t>
    </r>
    <r>
      <rPr>
        <b/>
        <sz val="12"/>
        <color theme="1" tint="0.499984740745262"/>
        <rFont val="Aptos Narrow (Textkörper)"/>
      </rPr>
      <t>(abhängig)</t>
    </r>
  </si>
  <si>
    <r>
      <t>n</t>
    </r>
    <r>
      <rPr>
        <b/>
        <vertAlign val="subscript"/>
        <sz val="12"/>
        <color theme="1"/>
        <rFont val="Aptos Narrow (Textkörper)"/>
      </rPr>
      <t>A</t>
    </r>
    <r>
      <rPr>
        <b/>
        <sz val="12"/>
        <color theme="1"/>
        <rFont val="Aptos Narrow"/>
        <family val="2"/>
        <scheme val="minor"/>
      </rPr>
      <t xml:space="preserve"> [mol] </t>
    </r>
    <r>
      <rPr>
        <b/>
        <sz val="12"/>
        <color theme="1" tint="0.499984740745262"/>
        <rFont val="Aptos Narrow (Textkörper)"/>
      </rPr>
      <t>(abhängig)</t>
    </r>
  </si>
  <si>
    <t>Gültigkeit der Näherung Molenbruchberechnung</t>
  </si>
  <si>
    <t>∆ in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</si>
</sst>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vertAlign val="subscript"/>
      <sz val="12"/>
      <color theme="1"/>
      <name val="Aptos Narrow (Textkörper)"/>
    </font>
    <font>
      <b/>
      <sz val="12"/>
      <color theme="1" tint="0.499984740745262"/>
      <name val="Aptos Narrow (Textkörper)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0" fillId="2" borderId="0" xfId="0" applyFill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3" borderId="2" xfId="0" applyFill="1" applyBorder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0" fontId="0" fillId="3" borderId="4" xfId="0" applyFill="1" applyBorder="1" applyAlignment="1">
      <alignment horizontal="center" wrapText="1"/>
    </xf>
    <xf numFmtId="0" fontId="1" fillId="3" borderId="1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0" fontId="1" fillId="3" borderId="10" xfId="0" applyFont="1" applyFill="1" applyBorder="1" applyAlignment="1">
      <alignment vertical="center" wrapText="1"/>
    </xf>
    <xf numFmtId="0" fontId="0" fillId="0" borderId="10" xfId="0" applyBorder="1"/>
    <xf numFmtId="0" fontId="0" fillId="0" borderId="11" xfId="0" applyBorder="1"/>
    <xf numFmtId="0" fontId="0" fillId="4" borderId="1" xfId="0" applyFill="1" applyBorder="1"/>
    <xf numFmtId="0" fontId="1" fillId="0" borderId="2" xfId="0" applyFont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0" fillId="4" borderId="8" xfId="0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Tabelle1!$H$5</c:f>
              <c:strCache>
                <c:ptCount val="1"/>
                <c:pt idx="0">
                  <c:v>xB (Näherung als nB/nA)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Tabelle1!$G$6:$G$59</c:f>
              <c:numCache>
                <c:formatCode>General</c:formatCode>
                <c:ptCount val="54"/>
                <c:pt idx="0">
                  <c:v>1.8000291604723998E-6</c:v>
                </c:pt>
                <c:pt idx="1">
                  <c:v>3.6001166437792584E-6</c:v>
                </c:pt>
                <c:pt idx="2">
                  <c:v>5.4002624527552031E-6</c:v>
                </c:pt>
                <c:pt idx="3">
                  <c:v>7.2004665902350483E-6</c:v>
                </c:pt>
                <c:pt idx="4">
                  <c:v>9.0007290590537829E-6</c:v>
                </c:pt>
                <c:pt idx="5">
                  <c:v>1.080104986204659E-5</c:v>
                </c:pt>
                <c:pt idx="6">
                  <c:v>1.2601429002048831E-5</c:v>
                </c:pt>
                <c:pt idx="7">
                  <c:v>1.4401866481896055E-5</c:v>
                </c:pt>
                <c:pt idx="8">
                  <c:v>1.6202362304423985E-5</c:v>
                </c:pt>
                <c:pt idx="9">
                  <c:v>1.8002916472468541E-5</c:v>
                </c:pt>
                <c:pt idx="10">
                  <c:v>3.6011667780360838E-5</c:v>
                </c:pt>
                <c:pt idx="11">
                  <c:v>5.4026256760785743E-5</c:v>
                </c:pt>
                <c:pt idx="12">
                  <c:v>7.2046686252691752E-5</c:v>
                </c:pt>
                <c:pt idx="13">
                  <c:v>9.0072959096868454E-5</c:v>
                </c:pt>
                <c:pt idx="14">
                  <c:v>1.0810507813594815E-4</c:v>
                </c:pt>
                <c:pt idx="15">
                  <c:v>1.2614304621440714E-4</c:v>
                </c:pt>
                <c:pt idx="16">
                  <c:v>1.4418686617856743E-4</c:v>
                </c:pt>
                <c:pt idx="17">
                  <c:v>1.6223654087659808E-4</c:v>
                </c:pt>
                <c:pt idx="18">
                  <c:v>1.8029207315851682E-4</c:v>
                </c:pt>
                <c:pt idx="19">
                  <c:v>3.6117019142020143E-4</c:v>
                </c:pt>
                <c:pt idx="20">
                  <c:v>5.4263721687400758E-4</c:v>
                </c:pt>
                <c:pt idx="21">
                  <c:v>7.246960302761898E-4</c:v>
                </c:pt>
                <c:pt idx="22">
                  <c:v>9.0734953120274228E-4</c:v>
                </c:pt>
                <c:pt idx="23">
                  <c:v>1.0906006382033363E-3</c:v>
                </c:pt>
                <c:pt idx="24">
                  <c:v>1.2744522889567699E-3</c:v>
                </c:pt>
                <c:pt idx="25">
                  <c:v>1.4589074404279462E-3</c:v>
                </c:pt>
                <c:pt idx="26">
                  <c:v>1.6439690690264049E-3</c:v>
                </c:pt>
                <c:pt idx="27">
                  <c:v>1.829640170766416E-3</c:v>
                </c:pt>
                <c:pt idx="28">
                  <c:v>2.0159237614286586E-3</c:v>
                </c:pt>
                <c:pt idx="29">
                  <c:v>2.2028228767235051E-3</c:v>
                </c:pt>
                <c:pt idx="30">
                  <c:v>2.3903405724559216E-3</c:v>
                </c:pt>
                <c:pt idx="31">
                  <c:v>2.5784799246920155E-3</c:v>
                </c:pt>
                <c:pt idx="32">
                  <c:v>2.7672440299272316E-3</c:v>
                </c:pt>
                <c:pt idx="33">
                  <c:v>2.956636005256242E-3</c:v>
                </c:pt>
                <c:pt idx="34">
                  <c:v>3.1466589885445163E-3</c:v>
                </c:pt>
                <c:pt idx="35">
                  <c:v>3.3373161386016231E-3</c:v>
                </c:pt>
                <c:pt idx="36">
                  <c:v>3.5286106353562665E-3</c:v>
                </c:pt>
                <c:pt idx="37">
                  <c:v>3.7205456800330715E-3</c:v>
                </c:pt>
                <c:pt idx="38">
                  <c:v>4.6899426784783741E-3</c:v>
                </c:pt>
                <c:pt idx="39">
                  <c:v>5.6758461215051506E-3</c:v>
                </c:pt>
                <c:pt idx="40">
                  <c:v>6.6786812254849984E-3</c:v>
                </c:pt>
                <c:pt idx="41">
                  <c:v>7.6988879384088972E-3</c:v>
                </c:pt>
                <c:pt idx="42">
                  <c:v>8.736921583432207E-3</c:v>
                </c:pt>
                <c:pt idx="43">
                  <c:v>9.7932535364526653E-3</c:v>
                </c:pt>
                <c:pt idx="44">
                  <c:v>1.086837193983972E-2</c:v>
                </c:pt>
                <c:pt idx="45">
                  <c:v>1.1962782454585732E-2</c:v>
                </c:pt>
                <c:pt idx="46">
                  <c:v>1.307700905331396E-2</c:v>
                </c:pt>
                <c:pt idx="47">
                  <c:v>1.4211594856756144E-2</c:v>
                </c:pt>
                <c:pt idx="48">
                  <c:v>1.5367103016505406E-2</c:v>
                </c:pt>
                <c:pt idx="49">
                  <c:v>1.6544117647058824E-2</c:v>
                </c:pt>
                <c:pt idx="50">
                  <c:v>1.7743244810390815E-2</c:v>
                </c:pt>
                <c:pt idx="51">
                  <c:v>1.8965113556544136E-2</c:v>
                </c:pt>
                <c:pt idx="52">
                  <c:v>2.0210377023992435E-2</c:v>
                </c:pt>
                <c:pt idx="53">
                  <c:v>2.1479713603818614E-2</c:v>
                </c:pt>
              </c:numCache>
            </c:numRef>
          </c:xVal>
          <c:yVal>
            <c:numRef>
              <c:f>Tabelle1!$H$6:$H$59</c:f>
              <c:numCache>
                <c:formatCode>General</c:formatCode>
                <c:ptCount val="54"/>
                <c:pt idx="0">
                  <c:v>1.8000324005832107E-6</c:v>
                </c:pt>
                <c:pt idx="1">
                  <c:v>3.6001296046657678E-6</c:v>
                </c:pt>
                <c:pt idx="2">
                  <c:v>5.4002916157472495E-6</c:v>
                </c:pt>
                <c:pt idx="3">
                  <c:v>7.2005184373274881E-6</c:v>
                </c:pt>
                <c:pt idx="4">
                  <c:v>9.0008100729065611E-6</c:v>
                </c:pt>
                <c:pt idx="5">
                  <c:v>1.0801166525984805E-5</c:v>
                </c:pt>
                <c:pt idx="6">
                  <c:v>1.2601587800062806E-5</c:v>
                </c:pt>
                <c:pt idx="7">
                  <c:v>1.4402073898641406E-5</c:v>
                </c:pt>
                <c:pt idx="8">
                  <c:v>1.6202624825221685E-5</c:v>
                </c:pt>
                <c:pt idx="9">
                  <c:v>1.8003240583304994E-5</c:v>
                </c:pt>
                <c:pt idx="10">
                  <c:v>3.601296466728022E-5</c:v>
                </c:pt>
                <c:pt idx="11">
                  <c:v>5.4029175754907651E-5</c:v>
                </c:pt>
                <c:pt idx="12">
                  <c:v>7.2051877351693227E-5</c:v>
                </c:pt>
                <c:pt idx="13">
                  <c:v>9.0081072965669091E-5</c:v>
                </c:pt>
                <c:pt idx="14">
                  <c:v>1.0811676610739599E-4</c:v>
                </c:pt>
                <c:pt idx="15">
                  <c:v>1.2615896028996535E-4</c:v>
                </c:pt>
                <c:pt idx="16">
                  <c:v>1.4420765902900176E-4</c:v>
                </c:pt>
                <c:pt idx="17">
                  <c:v>1.622628658426651E-4</c:v>
                </c:pt>
                <c:pt idx="18">
                  <c:v>1.8032458425165299E-4</c:v>
                </c:pt>
                <c:pt idx="19">
                  <c:v>3.6130068245684467E-4</c:v>
                </c:pt>
                <c:pt idx="20">
                  <c:v>5.4293183189221795E-4</c:v>
                </c:pt>
                <c:pt idx="21">
                  <c:v>7.2522159548751017E-4</c:v>
                </c:pt>
                <c:pt idx="22">
                  <c:v>9.0817356205852675E-4</c:v>
                </c:pt>
                <c:pt idx="23">
                  <c:v>1.0917913465426606E-3</c:v>
                </c:pt>
                <c:pt idx="24">
                  <c:v>1.2760785902369862E-3</c:v>
                </c:pt>
                <c:pt idx="25">
                  <c:v>1.4610389610389609E-3</c:v>
                </c:pt>
                <c:pt idx="26">
                  <c:v>1.6466761536897744E-3</c:v>
                </c:pt>
                <c:pt idx="27">
                  <c:v>1.8329938900203666E-3</c:v>
                </c:pt>
                <c:pt idx="28">
                  <c:v>2.0199959192001632E-3</c:v>
                </c:pt>
                <c:pt idx="29">
                  <c:v>2.2076860179885529E-3</c:v>
                </c:pt>
                <c:pt idx="30">
                  <c:v>2.3960679909891458E-3</c:v>
                </c:pt>
                <c:pt idx="31">
                  <c:v>2.5851456709068531E-3</c:v>
                </c:pt>
                <c:pt idx="32">
                  <c:v>2.7749229188078106E-3</c:v>
                </c:pt>
                <c:pt idx="33">
                  <c:v>2.9654036243822075E-3</c:v>
                </c:pt>
                <c:pt idx="34">
                  <c:v>3.1565917062100269E-3</c:v>
                </c:pt>
                <c:pt idx="35">
                  <c:v>3.3484911120297638E-3</c:v>
                </c:pt>
                <c:pt idx="36">
                  <c:v>3.5411058190101471E-3</c:v>
                </c:pt>
                <c:pt idx="37">
                  <c:v>3.7344398340248964E-3</c:v>
                </c:pt>
                <c:pt idx="38">
                  <c:v>4.7120418848167539E-3</c:v>
                </c:pt>
                <c:pt idx="39">
                  <c:v>5.7082452431289638E-3</c:v>
                </c:pt>
                <c:pt idx="40">
                  <c:v>6.723585912486659E-3</c:v>
                </c:pt>
                <c:pt idx="41">
                  <c:v>7.7586206896551723E-3</c:v>
                </c:pt>
                <c:pt idx="42">
                  <c:v>8.8139281828073998E-3</c:v>
                </c:pt>
                <c:pt idx="43">
                  <c:v>9.8901098901098897E-3</c:v>
                </c:pt>
                <c:pt idx="44">
                  <c:v>1.0987791342952276E-2</c:v>
                </c:pt>
                <c:pt idx="45">
                  <c:v>1.2107623318385649E-2</c:v>
                </c:pt>
                <c:pt idx="46">
                  <c:v>1.3250283125707814E-2</c:v>
                </c:pt>
                <c:pt idx="47">
                  <c:v>1.4416475972540045E-2</c:v>
                </c:pt>
                <c:pt idx="48">
                  <c:v>1.560693641618497E-2</c:v>
                </c:pt>
                <c:pt idx="49">
                  <c:v>1.6822429906542057E-2</c:v>
                </c:pt>
                <c:pt idx="50">
                  <c:v>1.8063754427390791E-2</c:v>
                </c:pt>
                <c:pt idx="51">
                  <c:v>1.9331742243436752E-2</c:v>
                </c:pt>
                <c:pt idx="52">
                  <c:v>2.0627261761158019E-2</c:v>
                </c:pt>
                <c:pt idx="53">
                  <c:v>2.1951219512195121E-2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A31-EC4B-A1D0-122F1CB7DF13}"/>
            </c:ext>
          </c:extLst>
        </c:ser>
        <c:ser>
          <c:idx val="1"/>
          <c:order val="1"/>
          <c:tx>
            <c:strRef>
              <c:f>Tabelle1!$I$5</c:f>
              <c:strCache>
                <c:ptCount val="1"/>
                <c:pt idx="0">
                  <c:v>∆ in %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Tabelle1!$G$6:$G$59</c:f>
              <c:numCache>
                <c:formatCode>General</c:formatCode>
                <c:ptCount val="54"/>
                <c:pt idx="0">
                  <c:v>1.8000291604723998E-6</c:v>
                </c:pt>
                <c:pt idx="1">
                  <c:v>3.6001166437792584E-6</c:v>
                </c:pt>
                <c:pt idx="2">
                  <c:v>5.4002624527552031E-6</c:v>
                </c:pt>
                <c:pt idx="3">
                  <c:v>7.2004665902350483E-6</c:v>
                </c:pt>
                <c:pt idx="4">
                  <c:v>9.0007290590537829E-6</c:v>
                </c:pt>
                <c:pt idx="5">
                  <c:v>1.080104986204659E-5</c:v>
                </c:pt>
                <c:pt idx="6">
                  <c:v>1.2601429002048831E-5</c:v>
                </c:pt>
                <c:pt idx="7">
                  <c:v>1.4401866481896055E-5</c:v>
                </c:pt>
                <c:pt idx="8">
                  <c:v>1.6202362304423985E-5</c:v>
                </c:pt>
                <c:pt idx="9">
                  <c:v>1.8002916472468541E-5</c:v>
                </c:pt>
                <c:pt idx="10">
                  <c:v>3.6011667780360838E-5</c:v>
                </c:pt>
                <c:pt idx="11">
                  <c:v>5.4026256760785743E-5</c:v>
                </c:pt>
                <c:pt idx="12">
                  <c:v>7.2046686252691752E-5</c:v>
                </c:pt>
                <c:pt idx="13">
                  <c:v>9.0072959096868454E-5</c:v>
                </c:pt>
                <c:pt idx="14">
                  <c:v>1.0810507813594815E-4</c:v>
                </c:pt>
                <c:pt idx="15">
                  <c:v>1.2614304621440714E-4</c:v>
                </c:pt>
                <c:pt idx="16">
                  <c:v>1.4418686617856743E-4</c:v>
                </c:pt>
                <c:pt idx="17">
                  <c:v>1.6223654087659808E-4</c:v>
                </c:pt>
                <c:pt idx="18">
                  <c:v>1.8029207315851682E-4</c:v>
                </c:pt>
                <c:pt idx="19">
                  <c:v>3.6117019142020143E-4</c:v>
                </c:pt>
                <c:pt idx="20">
                  <c:v>5.4263721687400758E-4</c:v>
                </c:pt>
                <c:pt idx="21">
                  <c:v>7.246960302761898E-4</c:v>
                </c:pt>
                <c:pt idx="22">
                  <c:v>9.0734953120274228E-4</c:v>
                </c:pt>
                <c:pt idx="23">
                  <c:v>1.0906006382033363E-3</c:v>
                </c:pt>
                <c:pt idx="24">
                  <c:v>1.2744522889567699E-3</c:v>
                </c:pt>
                <c:pt idx="25">
                  <c:v>1.4589074404279462E-3</c:v>
                </c:pt>
                <c:pt idx="26">
                  <c:v>1.6439690690264049E-3</c:v>
                </c:pt>
                <c:pt idx="27">
                  <c:v>1.829640170766416E-3</c:v>
                </c:pt>
                <c:pt idx="28">
                  <c:v>2.0159237614286586E-3</c:v>
                </c:pt>
                <c:pt idx="29">
                  <c:v>2.2028228767235051E-3</c:v>
                </c:pt>
                <c:pt idx="30">
                  <c:v>2.3903405724559216E-3</c:v>
                </c:pt>
                <c:pt idx="31">
                  <c:v>2.5784799246920155E-3</c:v>
                </c:pt>
                <c:pt idx="32">
                  <c:v>2.7672440299272316E-3</c:v>
                </c:pt>
                <c:pt idx="33">
                  <c:v>2.956636005256242E-3</c:v>
                </c:pt>
                <c:pt idx="34">
                  <c:v>3.1466589885445163E-3</c:v>
                </c:pt>
                <c:pt idx="35">
                  <c:v>3.3373161386016231E-3</c:v>
                </c:pt>
                <c:pt idx="36">
                  <c:v>3.5286106353562665E-3</c:v>
                </c:pt>
                <c:pt idx="37">
                  <c:v>3.7205456800330715E-3</c:v>
                </c:pt>
                <c:pt idx="38">
                  <c:v>4.6899426784783741E-3</c:v>
                </c:pt>
                <c:pt idx="39">
                  <c:v>5.6758461215051506E-3</c:v>
                </c:pt>
                <c:pt idx="40">
                  <c:v>6.6786812254849984E-3</c:v>
                </c:pt>
                <c:pt idx="41">
                  <c:v>7.6988879384088972E-3</c:v>
                </c:pt>
                <c:pt idx="42">
                  <c:v>8.736921583432207E-3</c:v>
                </c:pt>
                <c:pt idx="43">
                  <c:v>9.7932535364526653E-3</c:v>
                </c:pt>
                <c:pt idx="44">
                  <c:v>1.086837193983972E-2</c:v>
                </c:pt>
                <c:pt idx="45">
                  <c:v>1.1962782454585732E-2</c:v>
                </c:pt>
                <c:pt idx="46">
                  <c:v>1.307700905331396E-2</c:v>
                </c:pt>
                <c:pt idx="47">
                  <c:v>1.4211594856756144E-2</c:v>
                </c:pt>
                <c:pt idx="48">
                  <c:v>1.5367103016505406E-2</c:v>
                </c:pt>
                <c:pt idx="49">
                  <c:v>1.6544117647058824E-2</c:v>
                </c:pt>
                <c:pt idx="50">
                  <c:v>1.7743244810390815E-2</c:v>
                </c:pt>
                <c:pt idx="51">
                  <c:v>1.8965113556544136E-2</c:v>
                </c:pt>
                <c:pt idx="52">
                  <c:v>2.0210377023992435E-2</c:v>
                </c:pt>
                <c:pt idx="53">
                  <c:v>2.1479713603818614E-2</c:v>
                </c:pt>
              </c:numCache>
            </c:numRef>
          </c:xVal>
          <c:yVal>
            <c:numRef>
              <c:f>Tabelle1!$I$6:$I$59</c:f>
              <c:numCache>
                <c:formatCode>General</c:formatCode>
                <c:ptCount val="54"/>
                <c:pt idx="0">
                  <c:v>3.2401108108623606E-10</c:v>
                </c:pt>
                <c:pt idx="1">
                  <c:v>1.2960886509343268E-9</c:v>
                </c:pt>
                <c:pt idx="2">
                  <c:v>2.9162992046375986E-9</c:v>
                </c:pt>
                <c:pt idx="3">
                  <c:v>5.1847092439809381E-9</c:v>
                </c:pt>
                <c:pt idx="4">
                  <c:v>8.1013852778219573E-9</c:v>
                </c:pt>
                <c:pt idx="5">
                  <c:v>1.1666393821455718E-8</c:v>
                </c:pt>
                <c:pt idx="6">
                  <c:v>1.587980139754647E-8</c:v>
                </c:pt>
                <c:pt idx="7">
                  <c:v>2.0741674535111208E-8</c:v>
                </c:pt>
                <c:pt idx="8">
                  <c:v>2.6252079769943193E-8</c:v>
                </c:pt>
                <c:pt idx="9">
                  <c:v>3.2411083645289573E-8</c:v>
                </c:pt>
                <c:pt idx="10">
                  <c:v>1.296886919381656E-7</c:v>
                </c:pt>
                <c:pt idx="11">
                  <c:v>2.9189941219080317E-7</c:v>
                </c:pt>
                <c:pt idx="12">
                  <c:v>5.1910990014750798E-7</c:v>
                </c:pt>
                <c:pt idx="13">
                  <c:v>8.1138688006365985E-7</c:v>
                </c:pt>
                <c:pt idx="14">
                  <c:v>1.1687971447846561E-6</c:v>
                </c:pt>
                <c:pt idx="15">
                  <c:v>1.5914075558211283E-6</c:v>
                </c:pt>
                <c:pt idx="16">
                  <c:v>2.0792850434329675E-6</c:v>
                </c:pt>
                <c:pt idx="17">
                  <c:v>2.6324966067025083E-6</c:v>
                </c:pt>
                <c:pt idx="18">
                  <c:v>3.2511093136171993E-6</c:v>
                </c:pt>
                <c:pt idx="19">
                  <c:v>1.3049103664324524E-5</c:v>
                </c:pt>
                <c:pt idx="20">
                  <c:v>2.9461501821037139E-5</c:v>
                </c:pt>
                <c:pt idx="21">
                  <c:v>5.2556521132037307E-5</c:v>
                </c:pt>
                <c:pt idx="22">
                  <c:v>8.2403085578447097E-5</c:v>
                </c:pt>
                <c:pt idx="23">
                  <c:v>1.1907083393243503E-4</c:v>
                </c:pt>
                <c:pt idx="24">
                  <c:v>1.6263012802162843E-4</c:v>
                </c:pt>
                <c:pt idx="25">
                  <c:v>2.1315206110146361E-4</c:v>
                </c:pt>
                <c:pt idx="26">
                  <c:v>2.7070846633694273E-4</c:v>
                </c:pt>
                <c:pt idx="27">
                  <c:v>3.3537192539506624E-4</c:v>
                </c:pt>
                <c:pt idx="28">
                  <c:v>4.072157771504558E-4</c:v>
                </c:pt>
                <c:pt idx="29">
                  <c:v>4.8631412650477525E-4</c:v>
                </c:pt>
                <c:pt idx="30">
                  <c:v>5.7274185332242128E-4</c:v>
                </c:pt>
                <c:pt idx="31">
                  <c:v>6.665746214837634E-4</c:v>
                </c:pt>
                <c:pt idx="32">
                  <c:v>7.6788888805790628E-4</c:v>
                </c:pt>
                <c:pt idx="33">
                  <c:v>8.7676191259655756E-4</c:v>
                </c:pt>
                <c:pt idx="34">
                  <c:v>9.9327176655106091E-4</c:v>
                </c:pt>
                <c:pt idx="35">
                  <c:v>1.1174973428140691E-3</c:v>
                </c:pt>
                <c:pt idx="36">
                  <c:v>1.2495183653880686E-3</c:v>
                </c:pt>
                <c:pt idx="37">
                  <c:v>1.3894153991824906E-3</c:v>
                </c:pt>
                <c:pt idx="38">
                  <c:v>2.2099206338379793E-3</c:v>
                </c:pt>
                <c:pt idx="39">
                  <c:v>3.2399121623813247E-3</c:v>
                </c:pt>
                <c:pt idx="40">
                  <c:v>4.4904687001660545E-3</c:v>
                </c:pt>
                <c:pt idx="41">
                  <c:v>5.9732751246275098E-3</c:v>
                </c:pt>
                <c:pt idx="42">
                  <c:v>7.700659937519283E-3</c:v>
                </c:pt>
                <c:pt idx="43">
                  <c:v>9.6856353657224364E-3</c:v>
                </c:pt>
                <c:pt idx="44">
                  <c:v>1.194194031125563E-2</c:v>
                </c:pt>
                <c:pt idx="45">
                  <c:v>1.4484086379991726E-2</c:v>
                </c:pt>
                <c:pt idx="46">
                  <c:v>1.732740723938541E-2</c:v>
                </c:pt>
                <c:pt idx="47">
                  <c:v>2.0488111578390034E-2</c:v>
                </c:pt>
                <c:pt idx="48">
                  <c:v>2.3983339967956381E-2</c:v>
                </c:pt>
                <c:pt idx="49">
                  <c:v>2.7831225948323282E-2</c:v>
                </c:pt>
                <c:pt idx="50">
                  <c:v>3.2050961699997549E-2</c:v>
                </c:pt>
                <c:pt idx="51">
                  <c:v>3.6662868689261649E-2</c:v>
                </c:pt>
                <c:pt idx="52">
                  <c:v>4.1688473716558483E-2</c:v>
                </c:pt>
                <c:pt idx="53">
                  <c:v>4.7150590837650649E-2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A31-EC4B-A1D0-122F1CB7D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29626768"/>
        <c:axId val="1729637552"/>
      </c:scatterChart>
      <c:valAx>
        <c:axId val="1729626768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29637552"/>
        <c:crosses val="autoZero"/>
        <c:crossBetween val="midCat"/>
      </c:valAx>
      <c:valAx>
        <c:axId val="1729637552"/>
        <c:scaling>
          <c:orientation val="minMax"/>
          <c:max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296267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6350</xdr:colOff>
      <xdr:row>59</xdr:row>
      <xdr:rowOff>63500</xdr:rowOff>
    </xdr:from>
    <xdr:to>
      <xdr:col>11</xdr:col>
      <xdr:colOff>146050</xdr:colOff>
      <xdr:row>72</xdr:row>
      <xdr:rowOff>165100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FB5CB8B1-869B-DE8D-8555-E7333B7AF2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A2869-874E-A848-86EF-EBDCF26D2762}">
  <dimension ref="A1:I59"/>
  <sheetViews>
    <sheetView tabSelected="1" workbookViewId="0">
      <selection activeCell="B4" sqref="B4"/>
    </sheetView>
  </sheetViews>
  <sheetFormatPr baseColWidth="10" defaultRowHeight="16" x14ac:dyDescent="0.2"/>
  <cols>
    <col min="1" max="1" width="17.1640625" customWidth="1"/>
    <col min="2" max="2" width="16.33203125" customWidth="1"/>
    <col min="7" max="9" width="12.1640625" bestFit="1" customWidth="1"/>
  </cols>
  <sheetData>
    <row r="1" spans="1:9" x14ac:dyDescent="0.2">
      <c r="B1" t="s">
        <v>0</v>
      </c>
      <c r="E1" t="s">
        <v>2</v>
      </c>
      <c r="F1" t="s">
        <v>3</v>
      </c>
      <c r="G1">
        <v>18</v>
      </c>
      <c r="H1" t="s">
        <v>4</v>
      </c>
    </row>
    <row r="2" spans="1:9" x14ac:dyDescent="0.2">
      <c r="B2" t="s">
        <v>1</v>
      </c>
      <c r="E2" s="2" t="s">
        <v>5</v>
      </c>
      <c r="F2" s="2" t="s">
        <v>3</v>
      </c>
      <c r="G2" s="2">
        <v>180</v>
      </c>
      <c r="H2" s="2" t="s">
        <v>4</v>
      </c>
    </row>
    <row r="3" spans="1:9" ht="17" thickBot="1" x14ac:dyDescent="0.25">
      <c r="E3" t="s">
        <v>6</v>
      </c>
      <c r="F3" t="s">
        <v>3</v>
      </c>
      <c r="G3">
        <v>58.44</v>
      </c>
      <c r="H3" t="s">
        <v>4</v>
      </c>
    </row>
    <row r="4" spans="1:9" ht="38" customHeight="1" thickBot="1" x14ac:dyDescent="0.25">
      <c r="A4" s="1" t="s">
        <v>7</v>
      </c>
      <c r="G4" s="9" t="s">
        <v>16</v>
      </c>
      <c r="H4" s="10"/>
      <c r="I4" s="11"/>
    </row>
    <row r="5" spans="1:9" ht="53" x14ac:dyDescent="0.2">
      <c r="A5" s="18" t="s">
        <v>8</v>
      </c>
      <c r="B5" s="19" t="s">
        <v>9</v>
      </c>
      <c r="C5" s="20" t="s">
        <v>12</v>
      </c>
      <c r="D5" s="20" t="s">
        <v>13</v>
      </c>
      <c r="E5" s="20" t="s">
        <v>14</v>
      </c>
      <c r="F5" s="21" t="s">
        <v>15</v>
      </c>
      <c r="G5" s="14" t="s">
        <v>10</v>
      </c>
      <c r="H5" s="12" t="s">
        <v>11</v>
      </c>
      <c r="I5" s="13" t="s">
        <v>17</v>
      </c>
    </row>
    <row r="6" spans="1:9" x14ac:dyDescent="0.2">
      <c r="A6" s="4">
        <f>C6/1</f>
        <v>1E-4</v>
      </c>
      <c r="B6" s="17">
        <v>1E-4</v>
      </c>
      <c r="C6" s="3">
        <v>1E-4</v>
      </c>
      <c r="D6" s="3">
        <f>C6*$G$2</f>
        <v>1.8000000000000002E-2</v>
      </c>
      <c r="E6" s="3">
        <f>1000-D6</f>
        <v>999.98199999999997</v>
      </c>
      <c r="F6" s="5">
        <f>E6/$G$1</f>
        <v>55.554555555555552</v>
      </c>
      <c r="G6" s="15">
        <f>C6/(C6+F6)</f>
        <v>1.8000291604723998E-6</v>
      </c>
      <c r="H6" s="3">
        <f>C6/F6</f>
        <v>1.8000324005832107E-6</v>
      </c>
      <c r="I6" s="5">
        <f>(H6-G6)*100</f>
        <v>3.2401108108623606E-10</v>
      </c>
    </row>
    <row r="7" spans="1:9" x14ac:dyDescent="0.2">
      <c r="A7" s="4">
        <f t="shared" ref="A7:A59" si="0">C7/1</f>
        <v>2.0000000000000001E-4</v>
      </c>
      <c r="B7" s="17">
        <v>2.0000000000000001E-4</v>
      </c>
      <c r="C7" s="3">
        <v>2.0000000000000001E-4</v>
      </c>
      <c r="D7" s="3">
        <f t="shared" ref="D7:D59" si="1">C7*$G$2</f>
        <v>3.6000000000000004E-2</v>
      </c>
      <c r="E7" s="3">
        <f t="shared" ref="E7:E59" si="2">1000-D7</f>
        <v>999.96400000000006</v>
      </c>
      <c r="F7" s="5">
        <f t="shared" ref="F7:F59" si="3">E7/$G$1</f>
        <v>55.553555555555562</v>
      </c>
      <c r="G7" s="15">
        <f t="shared" ref="G7:G59" si="4">C7/(C7+F7)</f>
        <v>3.6001166437792584E-6</v>
      </c>
      <c r="H7" s="3">
        <f t="shared" ref="H7:H59" si="5">C7/F7</f>
        <v>3.6001296046657678E-6</v>
      </c>
      <c r="I7" s="5">
        <f t="shared" ref="I7:I59" si="6">(H7-G7)*100</f>
        <v>1.2960886509343268E-9</v>
      </c>
    </row>
    <row r="8" spans="1:9" x14ac:dyDescent="0.2">
      <c r="A8" s="4">
        <f t="shared" si="0"/>
        <v>2.9999999999999997E-4</v>
      </c>
      <c r="B8" s="17">
        <v>2.9999999999999997E-4</v>
      </c>
      <c r="C8" s="3">
        <v>2.9999999999999997E-4</v>
      </c>
      <c r="D8" s="3">
        <f t="shared" si="1"/>
        <v>5.3999999999999992E-2</v>
      </c>
      <c r="E8" s="3">
        <f t="shared" si="2"/>
        <v>999.94600000000003</v>
      </c>
      <c r="F8" s="5">
        <f t="shared" si="3"/>
        <v>55.552555555555557</v>
      </c>
      <c r="G8" s="15">
        <f t="shared" si="4"/>
        <v>5.4002624527552031E-6</v>
      </c>
      <c r="H8" s="3">
        <f t="shared" si="5"/>
        <v>5.4002916157472495E-6</v>
      </c>
      <c r="I8" s="5">
        <f t="shared" si="6"/>
        <v>2.9162992046375986E-9</v>
      </c>
    </row>
    <row r="9" spans="1:9" x14ac:dyDescent="0.2">
      <c r="A9" s="4">
        <f t="shared" si="0"/>
        <v>4.0000000000000002E-4</v>
      </c>
      <c r="B9" s="17">
        <v>4.0000000000000002E-4</v>
      </c>
      <c r="C9" s="3">
        <v>4.0000000000000002E-4</v>
      </c>
      <c r="D9" s="3">
        <f t="shared" si="1"/>
        <v>7.2000000000000008E-2</v>
      </c>
      <c r="E9" s="3">
        <f t="shared" si="2"/>
        <v>999.928</v>
      </c>
      <c r="F9" s="5">
        <f t="shared" si="3"/>
        <v>55.551555555555552</v>
      </c>
      <c r="G9" s="15">
        <f t="shared" si="4"/>
        <v>7.2004665902350483E-6</v>
      </c>
      <c r="H9" s="3">
        <f t="shared" si="5"/>
        <v>7.2005184373274881E-6</v>
      </c>
      <c r="I9" s="5">
        <f t="shared" si="6"/>
        <v>5.1847092439809381E-9</v>
      </c>
    </row>
    <row r="10" spans="1:9" x14ac:dyDescent="0.2">
      <c r="A10" s="4">
        <f t="shared" si="0"/>
        <v>5.0000000000000001E-4</v>
      </c>
      <c r="B10" s="17">
        <v>5.0000000000000001E-4</v>
      </c>
      <c r="C10" s="3">
        <v>5.0000000000000001E-4</v>
      </c>
      <c r="D10" s="3">
        <f t="shared" si="1"/>
        <v>0.09</v>
      </c>
      <c r="E10" s="3">
        <f t="shared" si="2"/>
        <v>999.91</v>
      </c>
      <c r="F10" s="5">
        <f t="shared" si="3"/>
        <v>55.550555555555555</v>
      </c>
      <c r="G10" s="15">
        <f t="shared" si="4"/>
        <v>9.0007290590537829E-6</v>
      </c>
      <c r="H10" s="3">
        <f t="shared" si="5"/>
        <v>9.0008100729065611E-6</v>
      </c>
      <c r="I10" s="5">
        <f t="shared" si="6"/>
        <v>8.1013852778219573E-9</v>
      </c>
    </row>
    <row r="11" spans="1:9" x14ac:dyDescent="0.2">
      <c r="A11" s="4">
        <f t="shared" si="0"/>
        <v>5.9999999999999995E-4</v>
      </c>
      <c r="B11" s="17">
        <v>5.9999999999999995E-4</v>
      </c>
      <c r="C11" s="3">
        <v>5.9999999999999995E-4</v>
      </c>
      <c r="D11" s="3">
        <f t="shared" si="1"/>
        <v>0.10799999999999998</v>
      </c>
      <c r="E11" s="3">
        <f t="shared" si="2"/>
        <v>999.89200000000005</v>
      </c>
      <c r="F11" s="5">
        <f t="shared" si="3"/>
        <v>55.549555555555557</v>
      </c>
      <c r="G11" s="15">
        <f t="shared" si="4"/>
        <v>1.080104986204659E-5</v>
      </c>
      <c r="H11" s="3">
        <f t="shared" si="5"/>
        <v>1.0801166525984805E-5</v>
      </c>
      <c r="I11" s="5">
        <f t="shared" si="6"/>
        <v>1.1666393821455718E-8</v>
      </c>
    </row>
    <row r="12" spans="1:9" x14ac:dyDescent="0.2">
      <c r="A12" s="4">
        <f t="shared" si="0"/>
        <v>6.9999999999999999E-4</v>
      </c>
      <c r="B12" s="17">
        <v>6.9999999999999999E-4</v>
      </c>
      <c r="C12" s="3">
        <v>6.9999999999999999E-4</v>
      </c>
      <c r="D12" s="3">
        <f t="shared" si="1"/>
        <v>0.126</v>
      </c>
      <c r="E12" s="3">
        <f t="shared" si="2"/>
        <v>999.87400000000002</v>
      </c>
      <c r="F12" s="5">
        <f t="shared" si="3"/>
        <v>55.548555555555559</v>
      </c>
      <c r="G12" s="15">
        <f t="shared" si="4"/>
        <v>1.2601429002048831E-5</v>
      </c>
      <c r="H12" s="3">
        <f t="shared" si="5"/>
        <v>1.2601587800062806E-5</v>
      </c>
      <c r="I12" s="5">
        <f t="shared" si="6"/>
        <v>1.587980139754647E-8</v>
      </c>
    </row>
    <row r="13" spans="1:9" x14ac:dyDescent="0.2">
      <c r="A13" s="4">
        <f t="shared" si="0"/>
        <v>8.0000000000000004E-4</v>
      </c>
      <c r="B13" s="17">
        <v>8.0000000000000004E-4</v>
      </c>
      <c r="C13" s="3">
        <v>8.0000000000000004E-4</v>
      </c>
      <c r="D13" s="3">
        <f t="shared" si="1"/>
        <v>0.14400000000000002</v>
      </c>
      <c r="E13" s="3">
        <f t="shared" si="2"/>
        <v>999.85599999999999</v>
      </c>
      <c r="F13" s="5">
        <f t="shared" si="3"/>
        <v>55.547555555555554</v>
      </c>
      <c r="G13" s="15">
        <f t="shared" si="4"/>
        <v>1.4401866481896055E-5</v>
      </c>
      <c r="H13" s="3">
        <f t="shared" si="5"/>
        <v>1.4402073898641406E-5</v>
      </c>
      <c r="I13" s="5">
        <f t="shared" si="6"/>
        <v>2.0741674535111208E-8</v>
      </c>
    </row>
    <row r="14" spans="1:9" x14ac:dyDescent="0.2">
      <c r="A14" s="4">
        <f t="shared" si="0"/>
        <v>8.9999999999999998E-4</v>
      </c>
      <c r="B14" s="17">
        <v>8.9999999999999998E-4</v>
      </c>
      <c r="C14" s="3">
        <v>8.9999999999999998E-4</v>
      </c>
      <c r="D14" s="3">
        <f t="shared" si="1"/>
        <v>0.16200000000000001</v>
      </c>
      <c r="E14" s="3">
        <f t="shared" si="2"/>
        <v>999.83799999999997</v>
      </c>
      <c r="F14" s="5">
        <f t="shared" si="3"/>
        <v>55.546555555555557</v>
      </c>
      <c r="G14" s="15">
        <f t="shared" si="4"/>
        <v>1.6202362304423985E-5</v>
      </c>
      <c r="H14" s="3">
        <f t="shared" si="5"/>
        <v>1.6202624825221685E-5</v>
      </c>
      <c r="I14" s="5">
        <f t="shared" si="6"/>
        <v>2.6252079769943193E-8</v>
      </c>
    </row>
    <row r="15" spans="1:9" x14ac:dyDescent="0.2">
      <c r="A15" s="4">
        <f t="shared" si="0"/>
        <v>1E-3</v>
      </c>
      <c r="B15" s="17">
        <v>1E-3</v>
      </c>
      <c r="C15" s="3">
        <v>1E-3</v>
      </c>
      <c r="D15" s="3">
        <f t="shared" si="1"/>
        <v>0.18</v>
      </c>
      <c r="E15" s="3">
        <f t="shared" si="2"/>
        <v>999.82</v>
      </c>
      <c r="F15" s="5">
        <f t="shared" si="3"/>
        <v>55.545555555555559</v>
      </c>
      <c r="G15" s="15">
        <f t="shared" si="4"/>
        <v>1.8002916472468541E-5</v>
      </c>
      <c r="H15" s="3">
        <f t="shared" si="5"/>
        <v>1.8003240583304994E-5</v>
      </c>
      <c r="I15" s="5">
        <f t="shared" si="6"/>
        <v>3.2411083645289573E-8</v>
      </c>
    </row>
    <row r="16" spans="1:9" x14ac:dyDescent="0.2">
      <c r="A16" s="4">
        <f t="shared" si="0"/>
        <v>2E-3</v>
      </c>
      <c r="B16" s="17">
        <v>2E-3</v>
      </c>
      <c r="C16" s="3">
        <v>2E-3</v>
      </c>
      <c r="D16" s="3">
        <f t="shared" si="1"/>
        <v>0.36</v>
      </c>
      <c r="E16" s="3">
        <f t="shared" si="2"/>
        <v>999.64</v>
      </c>
      <c r="F16" s="5">
        <f t="shared" si="3"/>
        <v>55.535555555555554</v>
      </c>
      <c r="G16" s="15">
        <f t="shared" si="4"/>
        <v>3.6011667780360838E-5</v>
      </c>
      <c r="H16" s="3">
        <f t="shared" si="5"/>
        <v>3.601296466728022E-5</v>
      </c>
      <c r="I16" s="5">
        <f t="shared" si="6"/>
        <v>1.296886919381656E-7</v>
      </c>
    </row>
    <row r="17" spans="1:9" x14ac:dyDescent="0.2">
      <c r="A17" s="4">
        <f t="shared" si="0"/>
        <v>3.0000000000000001E-3</v>
      </c>
      <c r="B17" s="17">
        <v>3.0000000000000001E-3</v>
      </c>
      <c r="C17" s="3">
        <v>3.0000000000000001E-3</v>
      </c>
      <c r="D17" s="3">
        <f t="shared" si="1"/>
        <v>0.54</v>
      </c>
      <c r="E17" s="3">
        <f t="shared" si="2"/>
        <v>999.46</v>
      </c>
      <c r="F17" s="5">
        <f t="shared" si="3"/>
        <v>55.525555555555556</v>
      </c>
      <c r="G17" s="15">
        <f t="shared" si="4"/>
        <v>5.4026256760785743E-5</v>
      </c>
      <c r="H17" s="3">
        <f t="shared" si="5"/>
        <v>5.4029175754907651E-5</v>
      </c>
      <c r="I17" s="5">
        <f t="shared" si="6"/>
        <v>2.9189941219080317E-7</v>
      </c>
    </row>
    <row r="18" spans="1:9" x14ac:dyDescent="0.2">
      <c r="A18" s="4">
        <f t="shared" si="0"/>
        <v>4.0000000000000001E-3</v>
      </c>
      <c r="B18" s="17">
        <v>4.0000000000000001E-3</v>
      </c>
      <c r="C18" s="3">
        <v>4.0000000000000001E-3</v>
      </c>
      <c r="D18" s="3">
        <f t="shared" si="1"/>
        <v>0.72</v>
      </c>
      <c r="E18" s="3">
        <f t="shared" si="2"/>
        <v>999.28</v>
      </c>
      <c r="F18" s="5">
        <f t="shared" si="3"/>
        <v>55.515555555555551</v>
      </c>
      <c r="G18" s="15">
        <f t="shared" si="4"/>
        <v>7.2046686252691752E-5</v>
      </c>
      <c r="H18" s="3">
        <f t="shared" si="5"/>
        <v>7.2051877351693227E-5</v>
      </c>
      <c r="I18" s="5">
        <f t="shared" si="6"/>
        <v>5.1910990014750798E-7</v>
      </c>
    </row>
    <row r="19" spans="1:9" x14ac:dyDescent="0.2">
      <c r="A19" s="4">
        <f t="shared" si="0"/>
        <v>5.0000000000000001E-3</v>
      </c>
      <c r="B19" s="17">
        <v>5.0000000000000001E-3</v>
      </c>
      <c r="C19" s="3">
        <v>5.0000000000000001E-3</v>
      </c>
      <c r="D19" s="3">
        <f t="shared" si="1"/>
        <v>0.9</v>
      </c>
      <c r="E19" s="3">
        <f t="shared" si="2"/>
        <v>999.1</v>
      </c>
      <c r="F19" s="5">
        <f t="shared" si="3"/>
        <v>55.50555555555556</v>
      </c>
      <c r="G19" s="15">
        <f t="shared" si="4"/>
        <v>9.0072959096868454E-5</v>
      </c>
      <c r="H19" s="3">
        <f t="shared" si="5"/>
        <v>9.0081072965669091E-5</v>
      </c>
      <c r="I19" s="5">
        <f t="shared" si="6"/>
        <v>8.1138688006365985E-7</v>
      </c>
    </row>
    <row r="20" spans="1:9" x14ac:dyDescent="0.2">
      <c r="A20" s="4">
        <f t="shared" si="0"/>
        <v>6.0000000000000001E-3</v>
      </c>
      <c r="B20" s="17">
        <v>6.0000000000000001E-3</v>
      </c>
      <c r="C20" s="3">
        <v>6.0000000000000001E-3</v>
      </c>
      <c r="D20" s="3">
        <f t="shared" si="1"/>
        <v>1.08</v>
      </c>
      <c r="E20" s="3">
        <f t="shared" si="2"/>
        <v>998.92</v>
      </c>
      <c r="F20" s="5">
        <f t="shared" si="3"/>
        <v>55.495555555555555</v>
      </c>
      <c r="G20" s="15">
        <f t="shared" si="4"/>
        <v>1.0810507813594815E-4</v>
      </c>
      <c r="H20" s="3">
        <f t="shared" si="5"/>
        <v>1.0811676610739599E-4</v>
      </c>
      <c r="I20" s="5">
        <f t="shared" si="6"/>
        <v>1.1687971447846561E-6</v>
      </c>
    </row>
    <row r="21" spans="1:9" x14ac:dyDescent="0.2">
      <c r="A21" s="4">
        <f t="shared" si="0"/>
        <v>7.0000000000000001E-3</v>
      </c>
      <c r="B21" s="17">
        <v>7.0000000000000001E-3</v>
      </c>
      <c r="C21" s="3">
        <v>7.0000000000000001E-3</v>
      </c>
      <c r="D21" s="3">
        <f t="shared" si="1"/>
        <v>1.26</v>
      </c>
      <c r="E21" s="3">
        <f t="shared" si="2"/>
        <v>998.74</v>
      </c>
      <c r="F21" s="5">
        <f t="shared" si="3"/>
        <v>55.485555555555557</v>
      </c>
      <c r="G21" s="15">
        <f t="shared" si="4"/>
        <v>1.2614304621440714E-4</v>
      </c>
      <c r="H21" s="3">
        <f t="shared" si="5"/>
        <v>1.2615896028996535E-4</v>
      </c>
      <c r="I21" s="5">
        <f t="shared" si="6"/>
        <v>1.5914075558211283E-6</v>
      </c>
    </row>
    <row r="22" spans="1:9" x14ac:dyDescent="0.2">
      <c r="A22" s="4">
        <f t="shared" si="0"/>
        <v>8.0000000000000002E-3</v>
      </c>
      <c r="B22" s="17">
        <v>8.0000000000000002E-3</v>
      </c>
      <c r="C22" s="3">
        <v>8.0000000000000002E-3</v>
      </c>
      <c r="D22" s="3">
        <f t="shared" si="1"/>
        <v>1.44</v>
      </c>
      <c r="E22" s="3">
        <f t="shared" si="2"/>
        <v>998.56</v>
      </c>
      <c r="F22" s="5">
        <f t="shared" si="3"/>
        <v>55.475555555555552</v>
      </c>
      <c r="G22" s="15">
        <f t="shared" si="4"/>
        <v>1.4418686617856743E-4</v>
      </c>
      <c r="H22" s="3">
        <f t="shared" si="5"/>
        <v>1.4420765902900176E-4</v>
      </c>
      <c r="I22" s="5">
        <f t="shared" si="6"/>
        <v>2.0792850434329675E-6</v>
      </c>
    </row>
    <row r="23" spans="1:9" x14ac:dyDescent="0.2">
      <c r="A23" s="4">
        <f t="shared" si="0"/>
        <v>8.9999999999999993E-3</v>
      </c>
      <c r="B23" s="17">
        <v>8.9999999999999993E-3</v>
      </c>
      <c r="C23" s="3">
        <v>8.9999999999999993E-3</v>
      </c>
      <c r="D23" s="3">
        <f t="shared" si="1"/>
        <v>1.6199999999999999</v>
      </c>
      <c r="E23" s="3">
        <f t="shared" si="2"/>
        <v>998.38</v>
      </c>
      <c r="F23" s="5">
        <f t="shared" si="3"/>
        <v>55.465555555555554</v>
      </c>
      <c r="G23" s="15">
        <f t="shared" si="4"/>
        <v>1.6223654087659808E-4</v>
      </c>
      <c r="H23" s="3">
        <f t="shared" si="5"/>
        <v>1.622628658426651E-4</v>
      </c>
      <c r="I23" s="5">
        <f t="shared" si="6"/>
        <v>2.6324966067025083E-6</v>
      </c>
    </row>
    <row r="24" spans="1:9" x14ac:dyDescent="0.2">
      <c r="A24" s="4">
        <f t="shared" si="0"/>
        <v>0.01</v>
      </c>
      <c r="B24" s="17">
        <v>0.01</v>
      </c>
      <c r="C24" s="3">
        <v>0.01</v>
      </c>
      <c r="D24" s="3">
        <f t="shared" si="1"/>
        <v>1.8</v>
      </c>
      <c r="E24" s="3">
        <f t="shared" si="2"/>
        <v>998.2</v>
      </c>
      <c r="F24" s="5">
        <f t="shared" si="3"/>
        <v>55.455555555555556</v>
      </c>
      <c r="G24" s="15">
        <f t="shared" si="4"/>
        <v>1.8029207315851682E-4</v>
      </c>
      <c r="H24" s="3">
        <f t="shared" si="5"/>
        <v>1.8032458425165299E-4</v>
      </c>
      <c r="I24" s="5">
        <f t="shared" si="6"/>
        <v>3.2511093136171993E-6</v>
      </c>
    </row>
    <row r="25" spans="1:9" x14ac:dyDescent="0.2">
      <c r="A25" s="4">
        <f t="shared" si="0"/>
        <v>0.02</v>
      </c>
      <c r="B25" s="17">
        <v>0.02</v>
      </c>
      <c r="C25" s="3">
        <v>0.02</v>
      </c>
      <c r="D25" s="3">
        <f t="shared" si="1"/>
        <v>3.6</v>
      </c>
      <c r="E25" s="3">
        <f t="shared" si="2"/>
        <v>996.4</v>
      </c>
      <c r="F25" s="5">
        <f t="shared" si="3"/>
        <v>55.355555555555554</v>
      </c>
      <c r="G25" s="15">
        <f t="shared" si="4"/>
        <v>3.6117019142020143E-4</v>
      </c>
      <c r="H25" s="3">
        <f t="shared" si="5"/>
        <v>3.6130068245684467E-4</v>
      </c>
      <c r="I25" s="5">
        <f t="shared" si="6"/>
        <v>1.3049103664324524E-5</v>
      </c>
    </row>
    <row r="26" spans="1:9" x14ac:dyDescent="0.2">
      <c r="A26" s="4">
        <f t="shared" si="0"/>
        <v>0.03</v>
      </c>
      <c r="B26" s="17">
        <v>0.03</v>
      </c>
      <c r="C26" s="3">
        <v>0.03</v>
      </c>
      <c r="D26" s="3">
        <f t="shared" si="1"/>
        <v>5.3999999999999995</v>
      </c>
      <c r="E26" s="3">
        <f t="shared" si="2"/>
        <v>994.6</v>
      </c>
      <c r="F26" s="5">
        <f t="shared" si="3"/>
        <v>55.25555555555556</v>
      </c>
      <c r="G26" s="15">
        <f t="shared" si="4"/>
        <v>5.4263721687400758E-4</v>
      </c>
      <c r="H26" s="3">
        <f t="shared" si="5"/>
        <v>5.4293183189221795E-4</v>
      </c>
      <c r="I26" s="5">
        <f t="shared" si="6"/>
        <v>2.9461501821037139E-5</v>
      </c>
    </row>
    <row r="27" spans="1:9" x14ac:dyDescent="0.2">
      <c r="A27" s="4">
        <f t="shared" si="0"/>
        <v>0.04</v>
      </c>
      <c r="B27" s="17">
        <v>0.04</v>
      </c>
      <c r="C27" s="3">
        <v>0.04</v>
      </c>
      <c r="D27" s="3">
        <f t="shared" si="1"/>
        <v>7.2</v>
      </c>
      <c r="E27" s="3">
        <f t="shared" si="2"/>
        <v>992.8</v>
      </c>
      <c r="F27" s="5">
        <f t="shared" si="3"/>
        <v>55.155555555555551</v>
      </c>
      <c r="G27" s="15">
        <f t="shared" si="4"/>
        <v>7.246960302761898E-4</v>
      </c>
      <c r="H27" s="3">
        <f t="shared" si="5"/>
        <v>7.2522159548751017E-4</v>
      </c>
      <c r="I27" s="5">
        <f t="shared" si="6"/>
        <v>5.2556521132037307E-5</v>
      </c>
    </row>
    <row r="28" spans="1:9" x14ac:dyDescent="0.2">
      <c r="A28" s="4">
        <f t="shared" si="0"/>
        <v>0.05</v>
      </c>
      <c r="B28" s="17">
        <v>0.05</v>
      </c>
      <c r="C28" s="3">
        <v>0.05</v>
      </c>
      <c r="D28" s="3">
        <f t="shared" si="1"/>
        <v>9</v>
      </c>
      <c r="E28" s="3">
        <f t="shared" si="2"/>
        <v>991</v>
      </c>
      <c r="F28" s="5">
        <f t="shared" si="3"/>
        <v>55.055555555555557</v>
      </c>
      <c r="G28" s="15">
        <f t="shared" si="4"/>
        <v>9.0734953120274228E-4</v>
      </c>
      <c r="H28" s="3">
        <f t="shared" si="5"/>
        <v>9.0817356205852675E-4</v>
      </c>
      <c r="I28" s="5">
        <f t="shared" si="6"/>
        <v>8.2403085578447097E-5</v>
      </c>
    </row>
    <row r="29" spans="1:9" x14ac:dyDescent="0.2">
      <c r="A29" s="4">
        <f t="shared" si="0"/>
        <v>0.06</v>
      </c>
      <c r="B29" s="17">
        <v>0.06</v>
      </c>
      <c r="C29" s="3">
        <v>0.06</v>
      </c>
      <c r="D29" s="3">
        <f t="shared" si="1"/>
        <v>10.799999999999999</v>
      </c>
      <c r="E29" s="3">
        <f t="shared" si="2"/>
        <v>989.2</v>
      </c>
      <c r="F29" s="5">
        <f t="shared" si="3"/>
        <v>54.955555555555556</v>
      </c>
      <c r="G29" s="15">
        <f t="shared" si="4"/>
        <v>1.0906006382033363E-3</v>
      </c>
      <c r="H29" s="3">
        <f t="shared" si="5"/>
        <v>1.0917913465426606E-3</v>
      </c>
      <c r="I29" s="5">
        <f t="shared" si="6"/>
        <v>1.1907083393243503E-4</v>
      </c>
    </row>
    <row r="30" spans="1:9" x14ac:dyDescent="0.2">
      <c r="A30" s="4">
        <f t="shared" si="0"/>
        <v>7.0000000000000007E-2</v>
      </c>
      <c r="B30" s="17">
        <v>7.0000000000000007E-2</v>
      </c>
      <c r="C30" s="3">
        <v>7.0000000000000007E-2</v>
      </c>
      <c r="D30" s="3">
        <f t="shared" si="1"/>
        <v>12.600000000000001</v>
      </c>
      <c r="E30" s="3">
        <f t="shared" si="2"/>
        <v>987.4</v>
      </c>
      <c r="F30" s="5">
        <f t="shared" si="3"/>
        <v>54.855555555555554</v>
      </c>
      <c r="G30" s="15">
        <f t="shared" si="4"/>
        <v>1.2744522889567699E-3</v>
      </c>
      <c r="H30" s="3">
        <f t="shared" si="5"/>
        <v>1.2760785902369862E-3</v>
      </c>
      <c r="I30" s="5">
        <f t="shared" si="6"/>
        <v>1.6263012802162843E-4</v>
      </c>
    </row>
    <row r="31" spans="1:9" x14ac:dyDescent="0.2">
      <c r="A31" s="4">
        <f t="shared" si="0"/>
        <v>0.08</v>
      </c>
      <c r="B31" s="17">
        <v>0.08</v>
      </c>
      <c r="C31" s="3">
        <v>0.08</v>
      </c>
      <c r="D31" s="3">
        <f t="shared" si="1"/>
        <v>14.4</v>
      </c>
      <c r="E31" s="3">
        <f t="shared" si="2"/>
        <v>985.6</v>
      </c>
      <c r="F31" s="5">
        <f t="shared" si="3"/>
        <v>54.75555555555556</v>
      </c>
      <c r="G31" s="15">
        <f t="shared" si="4"/>
        <v>1.4589074404279462E-3</v>
      </c>
      <c r="H31" s="3">
        <f t="shared" si="5"/>
        <v>1.4610389610389609E-3</v>
      </c>
      <c r="I31" s="5">
        <f t="shared" si="6"/>
        <v>2.1315206110146361E-4</v>
      </c>
    </row>
    <row r="32" spans="1:9" x14ac:dyDescent="0.2">
      <c r="A32" s="4">
        <f t="shared" si="0"/>
        <v>0.09</v>
      </c>
      <c r="B32" s="17">
        <v>0.09</v>
      </c>
      <c r="C32" s="3">
        <v>0.09</v>
      </c>
      <c r="D32" s="3">
        <f t="shared" si="1"/>
        <v>16.2</v>
      </c>
      <c r="E32" s="3">
        <f t="shared" si="2"/>
        <v>983.8</v>
      </c>
      <c r="F32" s="5">
        <f t="shared" si="3"/>
        <v>54.655555555555551</v>
      </c>
      <c r="G32" s="15">
        <f t="shared" si="4"/>
        <v>1.6439690690264049E-3</v>
      </c>
      <c r="H32" s="3">
        <f t="shared" si="5"/>
        <v>1.6466761536897744E-3</v>
      </c>
      <c r="I32" s="5">
        <f t="shared" si="6"/>
        <v>2.7070846633694273E-4</v>
      </c>
    </row>
    <row r="33" spans="1:9" x14ac:dyDescent="0.2">
      <c r="A33" s="4">
        <f t="shared" si="0"/>
        <v>0.1</v>
      </c>
      <c r="B33" s="17">
        <v>0.1</v>
      </c>
      <c r="C33" s="3">
        <v>0.1</v>
      </c>
      <c r="D33" s="3">
        <f t="shared" si="1"/>
        <v>18</v>
      </c>
      <c r="E33" s="3">
        <f t="shared" si="2"/>
        <v>982</v>
      </c>
      <c r="F33" s="5">
        <f t="shared" si="3"/>
        <v>54.555555555555557</v>
      </c>
      <c r="G33" s="15">
        <f t="shared" si="4"/>
        <v>1.829640170766416E-3</v>
      </c>
      <c r="H33" s="3">
        <f t="shared" si="5"/>
        <v>1.8329938900203666E-3</v>
      </c>
      <c r="I33" s="5">
        <f t="shared" si="6"/>
        <v>3.3537192539506624E-4</v>
      </c>
    </row>
    <row r="34" spans="1:9" x14ac:dyDescent="0.2">
      <c r="A34" s="4">
        <f t="shared" si="0"/>
        <v>0.11</v>
      </c>
      <c r="B34" s="17">
        <v>0.11</v>
      </c>
      <c r="C34" s="3">
        <v>0.11</v>
      </c>
      <c r="D34" s="3">
        <f t="shared" si="1"/>
        <v>19.8</v>
      </c>
      <c r="E34" s="3">
        <f t="shared" si="2"/>
        <v>980.2</v>
      </c>
      <c r="F34" s="5">
        <f t="shared" si="3"/>
        <v>54.455555555555556</v>
      </c>
      <c r="G34" s="15">
        <f t="shared" si="4"/>
        <v>2.0159237614286586E-3</v>
      </c>
      <c r="H34" s="3">
        <f t="shared" si="5"/>
        <v>2.0199959192001632E-3</v>
      </c>
      <c r="I34" s="5">
        <f t="shared" si="6"/>
        <v>4.072157771504558E-4</v>
      </c>
    </row>
    <row r="35" spans="1:9" x14ac:dyDescent="0.2">
      <c r="A35" s="4">
        <f t="shared" si="0"/>
        <v>0.12</v>
      </c>
      <c r="B35" s="17">
        <v>0.12</v>
      </c>
      <c r="C35" s="3">
        <v>0.12</v>
      </c>
      <c r="D35" s="3">
        <f t="shared" si="1"/>
        <v>21.599999999999998</v>
      </c>
      <c r="E35" s="3">
        <f t="shared" si="2"/>
        <v>978.4</v>
      </c>
      <c r="F35" s="5">
        <f t="shared" si="3"/>
        <v>54.355555555555554</v>
      </c>
      <c r="G35" s="15">
        <f t="shared" si="4"/>
        <v>2.2028228767235051E-3</v>
      </c>
      <c r="H35" s="3">
        <f t="shared" si="5"/>
        <v>2.2076860179885529E-3</v>
      </c>
      <c r="I35" s="5">
        <f t="shared" si="6"/>
        <v>4.8631412650477525E-4</v>
      </c>
    </row>
    <row r="36" spans="1:9" x14ac:dyDescent="0.2">
      <c r="A36" s="4">
        <f t="shared" si="0"/>
        <v>0.13</v>
      </c>
      <c r="B36" s="17">
        <v>0.13</v>
      </c>
      <c r="C36" s="3">
        <v>0.13</v>
      </c>
      <c r="D36" s="3">
        <f t="shared" si="1"/>
        <v>23.400000000000002</v>
      </c>
      <c r="E36" s="3">
        <f t="shared" si="2"/>
        <v>976.6</v>
      </c>
      <c r="F36" s="5">
        <f t="shared" si="3"/>
        <v>54.25555555555556</v>
      </c>
      <c r="G36" s="15">
        <f t="shared" si="4"/>
        <v>2.3903405724559216E-3</v>
      </c>
      <c r="H36" s="3">
        <f t="shared" si="5"/>
        <v>2.3960679909891458E-3</v>
      </c>
      <c r="I36" s="5">
        <f t="shared" si="6"/>
        <v>5.7274185332242128E-4</v>
      </c>
    </row>
    <row r="37" spans="1:9" x14ac:dyDescent="0.2">
      <c r="A37" s="4">
        <f t="shared" si="0"/>
        <v>0.14000000000000001</v>
      </c>
      <c r="B37" s="17">
        <v>0.14000000000000001</v>
      </c>
      <c r="C37" s="3">
        <v>0.14000000000000001</v>
      </c>
      <c r="D37" s="3">
        <f t="shared" si="1"/>
        <v>25.200000000000003</v>
      </c>
      <c r="E37" s="3">
        <f t="shared" si="2"/>
        <v>974.8</v>
      </c>
      <c r="F37" s="5">
        <f t="shared" si="3"/>
        <v>54.155555555555551</v>
      </c>
      <c r="G37" s="15">
        <f t="shared" si="4"/>
        <v>2.5784799246920155E-3</v>
      </c>
      <c r="H37" s="3">
        <f t="shared" si="5"/>
        <v>2.5851456709068531E-3</v>
      </c>
      <c r="I37" s="5">
        <f t="shared" si="6"/>
        <v>6.665746214837634E-4</v>
      </c>
    </row>
    <row r="38" spans="1:9" x14ac:dyDescent="0.2">
      <c r="A38" s="4">
        <f t="shared" si="0"/>
        <v>0.15</v>
      </c>
      <c r="B38" s="17">
        <v>0.15</v>
      </c>
      <c r="C38" s="3">
        <v>0.15</v>
      </c>
      <c r="D38" s="3">
        <f t="shared" si="1"/>
        <v>27</v>
      </c>
      <c r="E38" s="3">
        <f t="shared" si="2"/>
        <v>973</v>
      </c>
      <c r="F38" s="5">
        <f t="shared" si="3"/>
        <v>54.055555555555557</v>
      </c>
      <c r="G38" s="15">
        <f t="shared" si="4"/>
        <v>2.7672440299272316E-3</v>
      </c>
      <c r="H38" s="3">
        <f t="shared" si="5"/>
        <v>2.7749229188078106E-3</v>
      </c>
      <c r="I38" s="5">
        <f t="shared" si="6"/>
        <v>7.6788888805790628E-4</v>
      </c>
    </row>
    <row r="39" spans="1:9" x14ac:dyDescent="0.2">
      <c r="A39" s="4">
        <f t="shared" si="0"/>
        <v>0.16</v>
      </c>
      <c r="B39" s="17">
        <v>0.16</v>
      </c>
      <c r="C39" s="3">
        <v>0.16</v>
      </c>
      <c r="D39" s="3">
        <f t="shared" si="1"/>
        <v>28.8</v>
      </c>
      <c r="E39" s="3">
        <f t="shared" si="2"/>
        <v>971.2</v>
      </c>
      <c r="F39" s="5">
        <f t="shared" si="3"/>
        <v>53.955555555555556</v>
      </c>
      <c r="G39" s="15">
        <f t="shared" si="4"/>
        <v>2.956636005256242E-3</v>
      </c>
      <c r="H39" s="3">
        <f t="shared" si="5"/>
        <v>2.9654036243822075E-3</v>
      </c>
      <c r="I39" s="5">
        <f t="shared" si="6"/>
        <v>8.7676191259655756E-4</v>
      </c>
    </row>
    <row r="40" spans="1:9" x14ac:dyDescent="0.2">
      <c r="A40" s="4">
        <f t="shared" si="0"/>
        <v>0.17</v>
      </c>
      <c r="B40" s="17">
        <v>0.17</v>
      </c>
      <c r="C40" s="3">
        <v>0.17</v>
      </c>
      <c r="D40" s="3">
        <f t="shared" si="1"/>
        <v>30.6</v>
      </c>
      <c r="E40" s="3">
        <f t="shared" si="2"/>
        <v>969.4</v>
      </c>
      <c r="F40" s="5">
        <f t="shared" si="3"/>
        <v>53.855555555555554</v>
      </c>
      <c r="G40" s="15">
        <f t="shared" si="4"/>
        <v>3.1466589885445163E-3</v>
      </c>
      <c r="H40" s="3">
        <f t="shared" si="5"/>
        <v>3.1565917062100269E-3</v>
      </c>
      <c r="I40" s="5">
        <f t="shared" si="6"/>
        <v>9.9327176655106091E-4</v>
      </c>
    </row>
    <row r="41" spans="1:9" x14ac:dyDescent="0.2">
      <c r="A41" s="4">
        <f t="shared" si="0"/>
        <v>0.18</v>
      </c>
      <c r="B41" s="17">
        <v>0.18</v>
      </c>
      <c r="C41" s="3">
        <v>0.18</v>
      </c>
      <c r="D41" s="3">
        <f t="shared" si="1"/>
        <v>32.4</v>
      </c>
      <c r="E41" s="3">
        <f t="shared" si="2"/>
        <v>967.6</v>
      </c>
      <c r="F41" s="5">
        <f t="shared" si="3"/>
        <v>53.75555555555556</v>
      </c>
      <c r="G41" s="15">
        <f t="shared" si="4"/>
        <v>3.3373161386016231E-3</v>
      </c>
      <c r="H41" s="3">
        <f t="shared" si="5"/>
        <v>3.3484911120297638E-3</v>
      </c>
      <c r="I41" s="5">
        <f t="shared" si="6"/>
        <v>1.1174973428140691E-3</v>
      </c>
    </row>
    <row r="42" spans="1:9" x14ac:dyDescent="0.2">
      <c r="A42" s="4">
        <f t="shared" si="0"/>
        <v>0.19</v>
      </c>
      <c r="B42" s="17">
        <v>0.19</v>
      </c>
      <c r="C42" s="3">
        <v>0.19</v>
      </c>
      <c r="D42" s="3">
        <f t="shared" si="1"/>
        <v>34.200000000000003</v>
      </c>
      <c r="E42" s="3">
        <f t="shared" si="2"/>
        <v>965.8</v>
      </c>
      <c r="F42" s="5">
        <f t="shared" si="3"/>
        <v>53.655555555555551</v>
      </c>
      <c r="G42" s="15">
        <f t="shared" si="4"/>
        <v>3.5286106353562665E-3</v>
      </c>
      <c r="H42" s="3">
        <f t="shared" si="5"/>
        <v>3.5411058190101471E-3</v>
      </c>
      <c r="I42" s="5">
        <f t="shared" si="6"/>
        <v>1.2495183653880686E-3</v>
      </c>
    </row>
    <row r="43" spans="1:9" x14ac:dyDescent="0.2">
      <c r="A43" s="4">
        <f t="shared" si="0"/>
        <v>0.2</v>
      </c>
      <c r="B43" s="17">
        <v>0.2</v>
      </c>
      <c r="C43" s="3">
        <v>0.2</v>
      </c>
      <c r="D43" s="3">
        <f t="shared" si="1"/>
        <v>36</v>
      </c>
      <c r="E43" s="3">
        <f t="shared" si="2"/>
        <v>964</v>
      </c>
      <c r="F43" s="5">
        <f t="shared" si="3"/>
        <v>53.555555555555557</v>
      </c>
      <c r="G43" s="15">
        <f t="shared" si="4"/>
        <v>3.7205456800330715E-3</v>
      </c>
      <c r="H43" s="3">
        <f t="shared" si="5"/>
        <v>3.7344398340248964E-3</v>
      </c>
      <c r="I43" s="5">
        <f t="shared" si="6"/>
        <v>1.3894153991824906E-3</v>
      </c>
    </row>
    <row r="44" spans="1:9" x14ac:dyDescent="0.2">
      <c r="A44" s="4">
        <f t="shared" si="0"/>
        <v>0.25</v>
      </c>
      <c r="B44" s="17">
        <v>0.25</v>
      </c>
      <c r="C44" s="3">
        <v>0.25</v>
      </c>
      <c r="D44" s="3">
        <f t="shared" si="1"/>
        <v>45</v>
      </c>
      <c r="E44" s="3">
        <f t="shared" si="2"/>
        <v>955</v>
      </c>
      <c r="F44" s="5">
        <f t="shared" si="3"/>
        <v>53.055555555555557</v>
      </c>
      <c r="G44" s="15">
        <f t="shared" si="4"/>
        <v>4.6899426784783741E-3</v>
      </c>
      <c r="H44" s="3">
        <f t="shared" si="5"/>
        <v>4.7120418848167539E-3</v>
      </c>
      <c r="I44" s="5">
        <f t="shared" si="6"/>
        <v>2.2099206338379793E-3</v>
      </c>
    </row>
    <row r="45" spans="1:9" x14ac:dyDescent="0.2">
      <c r="A45" s="4">
        <f t="shared" si="0"/>
        <v>0.3</v>
      </c>
      <c r="B45" s="17">
        <v>0.3</v>
      </c>
      <c r="C45" s="3">
        <v>0.3</v>
      </c>
      <c r="D45" s="3">
        <f t="shared" si="1"/>
        <v>54</v>
      </c>
      <c r="E45" s="3">
        <f t="shared" si="2"/>
        <v>946</v>
      </c>
      <c r="F45" s="5">
        <f t="shared" si="3"/>
        <v>52.555555555555557</v>
      </c>
      <c r="G45" s="15">
        <f t="shared" si="4"/>
        <v>5.6758461215051506E-3</v>
      </c>
      <c r="H45" s="3">
        <f t="shared" si="5"/>
        <v>5.7082452431289638E-3</v>
      </c>
      <c r="I45" s="5">
        <f t="shared" si="6"/>
        <v>3.2399121623813247E-3</v>
      </c>
    </row>
    <row r="46" spans="1:9" x14ac:dyDescent="0.2">
      <c r="A46" s="4">
        <f t="shared" si="0"/>
        <v>0.35</v>
      </c>
      <c r="B46" s="17">
        <v>0.35</v>
      </c>
      <c r="C46" s="3">
        <v>0.35</v>
      </c>
      <c r="D46" s="3">
        <f t="shared" si="1"/>
        <v>62.999999999999993</v>
      </c>
      <c r="E46" s="3">
        <f t="shared" si="2"/>
        <v>937</v>
      </c>
      <c r="F46" s="5">
        <f t="shared" si="3"/>
        <v>52.055555555555557</v>
      </c>
      <c r="G46" s="15">
        <f t="shared" si="4"/>
        <v>6.6786812254849984E-3</v>
      </c>
      <c r="H46" s="3">
        <f t="shared" si="5"/>
        <v>6.723585912486659E-3</v>
      </c>
      <c r="I46" s="5">
        <f t="shared" si="6"/>
        <v>4.4904687001660545E-3</v>
      </c>
    </row>
    <row r="47" spans="1:9" x14ac:dyDescent="0.2">
      <c r="A47" s="4">
        <f t="shared" si="0"/>
        <v>0.4</v>
      </c>
      <c r="B47" s="17">
        <v>0.4</v>
      </c>
      <c r="C47" s="3">
        <v>0.4</v>
      </c>
      <c r="D47" s="3">
        <f t="shared" si="1"/>
        <v>72</v>
      </c>
      <c r="E47" s="3">
        <f t="shared" si="2"/>
        <v>928</v>
      </c>
      <c r="F47" s="5">
        <f t="shared" si="3"/>
        <v>51.555555555555557</v>
      </c>
      <c r="G47" s="15">
        <f t="shared" si="4"/>
        <v>7.6988879384088972E-3</v>
      </c>
      <c r="H47" s="3">
        <f t="shared" si="5"/>
        <v>7.7586206896551723E-3</v>
      </c>
      <c r="I47" s="5">
        <f t="shared" si="6"/>
        <v>5.9732751246275098E-3</v>
      </c>
    </row>
    <row r="48" spans="1:9" x14ac:dyDescent="0.2">
      <c r="A48" s="4">
        <f t="shared" si="0"/>
        <v>0.45</v>
      </c>
      <c r="B48" s="17">
        <v>0.45</v>
      </c>
      <c r="C48" s="3">
        <v>0.45</v>
      </c>
      <c r="D48" s="3">
        <f t="shared" si="1"/>
        <v>81</v>
      </c>
      <c r="E48" s="3">
        <f t="shared" si="2"/>
        <v>919</v>
      </c>
      <c r="F48" s="5">
        <f t="shared" si="3"/>
        <v>51.055555555555557</v>
      </c>
      <c r="G48" s="15">
        <f t="shared" si="4"/>
        <v>8.736921583432207E-3</v>
      </c>
      <c r="H48" s="3">
        <f t="shared" si="5"/>
        <v>8.8139281828073998E-3</v>
      </c>
      <c r="I48" s="5">
        <f t="shared" si="6"/>
        <v>7.700659937519283E-3</v>
      </c>
    </row>
    <row r="49" spans="1:9" x14ac:dyDescent="0.2">
      <c r="A49" s="4">
        <f t="shared" si="0"/>
        <v>0.5</v>
      </c>
      <c r="B49" s="17">
        <v>0.5</v>
      </c>
      <c r="C49" s="3">
        <v>0.5</v>
      </c>
      <c r="D49" s="3">
        <f t="shared" si="1"/>
        <v>90</v>
      </c>
      <c r="E49" s="3">
        <f t="shared" si="2"/>
        <v>910</v>
      </c>
      <c r="F49" s="5">
        <f t="shared" si="3"/>
        <v>50.555555555555557</v>
      </c>
      <c r="G49" s="15">
        <f t="shared" si="4"/>
        <v>9.7932535364526653E-3</v>
      </c>
      <c r="H49" s="3">
        <f t="shared" si="5"/>
        <v>9.8901098901098897E-3</v>
      </c>
      <c r="I49" s="5">
        <f t="shared" si="6"/>
        <v>9.6856353657224364E-3</v>
      </c>
    </row>
    <row r="50" spans="1:9" x14ac:dyDescent="0.2">
      <c r="A50" s="4">
        <f t="shared" si="0"/>
        <v>0.55000000000000004</v>
      </c>
      <c r="B50" s="17">
        <v>0.55000000000000004</v>
      </c>
      <c r="C50" s="3">
        <v>0.55000000000000004</v>
      </c>
      <c r="D50" s="3">
        <f t="shared" si="1"/>
        <v>99.000000000000014</v>
      </c>
      <c r="E50" s="3">
        <f t="shared" si="2"/>
        <v>901</v>
      </c>
      <c r="F50" s="5">
        <f t="shared" si="3"/>
        <v>50.055555555555557</v>
      </c>
      <c r="G50" s="15">
        <f t="shared" si="4"/>
        <v>1.086837193983972E-2</v>
      </c>
      <c r="H50" s="3">
        <f t="shared" si="5"/>
        <v>1.0987791342952276E-2</v>
      </c>
      <c r="I50" s="5">
        <f t="shared" si="6"/>
        <v>1.194194031125563E-2</v>
      </c>
    </row>
    <row r="51" spans="1:9" x14ac:dyDescent="0.2">
      <c r="A51" s="4">
        <f t="shared" si="0"/>
        <v>0.6</v>
      </c>
      <c r="B51" s="17">
        <v>0.6</v>
      </c>
      <c r="C51" s="3">
        <v>0.6</v>
      </c>
      <c r="D51" s="3">
        <f t="shared" si="1"/>
        <v>108</v>
      </c>
      <c r="E51" s="3">
        <f t="shared" si="2"/>
        <v>892</v>
      </c>
      <c r="F51" s="5">
        <f t="shared" si="3"/>
        <v>49.555555555555557</v>
      </c>
      <c r="G51" s="15">
        <f t="shared" si="4"/>
        <v>1.1962782454585732E-2</v>
      </c>
      <c r="H51" s="3">
        <f t="shared" si="5"/>
        <v>1.2107623318385649E-2</v>
      </c>
      <c r="I51" s="5">
        <f t="shared" si="6"/>
        <v>1.4484086379991726E-2</v>
      </c>
    </row>
    <row r="52" spans="1:9" x14ac:dyDescent="0.2">
      <c r="A52" s="4">
        <f t="shared" si="0"/>
        <v>0.65</v>
      </c>
      <c r="B52" s="17">
        <v>0.65</v>
      </c>
      <c r="C52" s="3">
        <v>0.65</v>
      </c>
      <c r="D52" s="3">
        <f t="shared" si="1"/>
        <v>117</v>
      </c>
      <c r="E52" s="3">
        <f t="shared" si="2"/>
        <v>883</v>
      </c>
      <c r="F52" s="5">
        <f t="shared" si="3"/>
        <v>49.055555555555557</v>
      </c>
      <c r="G52" s="15">
        <f t="shared" si="4"/>
        <v>1.307700905331396E-2</v>
      </c>
      <c r="H52" s="3">
        <f t="shared" si="5"/>
        <v>1.3250283125707814E-2</v>
      </c>
      <c r="I52" s="5">
        <f t="shared" si="6"/>
        <v>1.732740723938541E-2</v>
      </c>
    </row>
    <row r="53" spans="1:9" x14ac:dyDescent="0.2">
      <c r="A53" s="4">
        <f t="shared" si="0"/>
        <v>0.7</v>
      </c>
      <c r="B53" s="17">
        <v>0.7</v>
      </c>
      <c r="C53" s="3">
        <v>0.7</v>
      </c>
      <c r="D53" s="3">
        <f t="shared" si="1"/>
        <v>125.99999999999999</v>
      </c>
      <c r="E53" s="3">
        <f t="shared" si="2"/>
        <v>874</v>
      </c>
      <c r="F53" s="5">
        <f t="shared" si="3"/>
        <v>48.555555555555557</v>
      </c>
      <c r="G53" s="15">
        <f t="shared" si="4"/>
        <v>1.4211594856756144E-2</v>
      </c>
      <c r="H53" s="3">
        <f t="shared" si="5"/>
        <v>1.4416475972540045E-2</v>
      </c>
      <c r="I53" s="5">
        <f t="shared" si="6"/>
        <v>2.0488111578390034E-2</v>
      </c>
    </row>
    <row r="54" spans="1:9" x14ac:dyDescent="0.2">
      <c r="A54" s="4">
        <f t="shared" si="0"/>
        <v>0.75</v>
      </c>
      <c r="B54" s="17">
        <v>0.75</v>
      </c>
      <c r="C54" s="3">
        <v>0.75</v>
      </c>
      <c r="D54" s="3">
        <f t="shared" si="1"/>
        <v>135</v>
      </c>
      <c r="E54" s="3">
        <f t="shared" si="2"/>
        <v>865</v>
      </c>
      <c r="F54" s="5">
        <f t="shared" si="3"/>
        <v>48.055555555555557</v>
      </c>
      <c r="G54" s="15">
        <f t="shared" si="4"/>
        <v>1.5367103016505406E-2</v>
      </c>
      <c r="H54" s="3">
        <f t="shared" si="5"/>
        <v>1.560693641618497E-2</v>
      </c>
      <c r="I54" s="5">
        <f t="shared" si="6"/>
        <v>2.3983339967956381E-2</v>
      </c>
    </row>
    <row r="55" spans="1:9" x14ac:dyDescent="0.2">
      <c r="A55" s="4">
        <f t="shared" si="0"/>
        <v>0.8</v>
      </c>
      <c r="B55" s="17">
        <v>0.8</v>
      </c>
      <c r="C55" s="3">
        <v>0.8</v>
      </c>
      <c r="D55" s="3">
        <f t="shared" si="1"/>
        <v>144</v>
      </c>
      <c r="E55" s="3">
        <f t="shared" si="2"/>
        <v>856</v>
      </c>
      <c r="F55" s="5">
        <f t="shared" si="3"/>
        <v>47.555555555555557</v>
      </c>
      <c r="G55" s="15">
        <f t="shared" si="4"/>
        <v>1.6544117647058824E-2</v>
      </c>
      <c r="H55" s="3">
        <f t="shared" si="5"/>
        <v>1.6822429906542057E-2</v>
      </c>
      <c r="I55" s="5">
        <f t="shared" si="6"/>
        <v>2.7831225948323282E-2</v>
      </c>
    </row>
    <row r="56" spans="1:9" x14ac:dyDescent="0.2">
      <c r="A56" s="4">
        <f t="shared" si="0"/>
        <v>0.85</v>
      </c>
      <c r="B56" s="17">
        <v>0.85</v>
      </c>
      <c r="C56" s="3">
        <v>0.85</v>
      </c>
      <c r="D56" s="3">
        <f t="shared" si="1"/>
        <v>153</v>
      </c>
      <c r="E56" s="3">
        <f t="shared" si="2"/>
        <v>847</v>
      </c>
      <c r="F56" s="5">
        <f t="shared" si="3"/>
        <v>47.055555555555557</v>
      </c>
      <c r="G56" s="15">
        <f t="shared" si="4"/>
        <v>1.7743244810390815E-2</v>
      </c>
      <c r="H56" s="3">
        <f t="shared" si="5"/>
        <v>1.8063754427390791E-2</v>
      </c>
      <c r="I56" s="5">
        <f t="shared" si="6"/>
        <v>3.2050961699997549E-2</v>
      </c>
    </row>
    <row r="57" spans="1:9" x14ac:dyDescent="0.2">
      <c r="A57" s="4">
        <f t="shared" si="0"/>
        <v>0.9</v>
      </c>
      <c r="B57" s="17">
        <v>0.9</v>
      </c>
      <c r="C57" s="3">
        <v>0.9</v>
      </c>
      <c r="D57" s="3">
        <f t="shared" si="1"/>
        <v>162</v>
      </c>
      <c r="E57" s="3">
        <f t="shared" si="2"/>
        <v>838</v>
      </c>
      <c r="F57" s="5">
        <f t="shared" si="3"/>
        <v>46.555555555555557</v>
      </c>
      <c r="G57" s="15">
        <f t="shared" si="4"/>
        <v>1.8965113556544136E-2</v>
      </c>
      <c r="H57" s="3">
        <f t="shared" si="5"/>
        <v>1.9331742243436752E-2</v>
      </c>
      <c r="I57" s="5">
        <f t="shared" si="6"/>
        <v>3.6662868689261649E-2</v>
      </c>
    </row>
    <row r="58" spans="1:9" x14ac:dyDescent="0.2">
      <c r="A58" s="4">
        <f t="shared" si="0"/>
        <v>0.95</v>
      </c>
      <c r="B58" s="17">
        <v>0.95</v>
      </c>
      <c r="C58" s="3">
        <v>0.95</v>
      </c>
      <c r="D58" s="3">
        <f t="shared" si="1"/>
        <v>171</v>
      </c>
      <c r="E58" s="3">
        <f t="shared" si="2"/>
        <v>829</v>
      </c>
      <c r="F58" s="5">
        <f t="shared" si="3"/>
        <v>46.055555555555557</v>
      </c>
      <c r="G58" s="15">
        <f t="shared" si="4"/>
        <v>2.0210377023992435E-2</v>
      </c>
      <c r="H58" s="3">
        <f t="shared" si="5"/>
        <v>2.0627261761158019E-2</v>
      </c>
      <c r="I58" s="5">
        <f t="shared" si="6"/>
        <v>4.1688473716558483E-2</v>
      </c>
    </row>
    <row r="59" spans="1:9" ht="17" thickBot="1" x14ac:dyDescent="0.25">
      <c r="A59" s="6">
        <f t="shared" si="0"/>
        <v>1</v>
      </c>
      <c r="B59" s="22">
        <v>1</v>
      </c>
      <c r="C59" s="7">
        <v>1</v>
      </c>
      <c r="D59" s="7">
        <f t="shared" si="1"/>
        <v>180</v>
      </c>
      <c r="E59" s="7">
        <f t="shared" si="2"/>
        <v>820</v>
      </c>
      <c r="F59" s="8">
        <f t="shared" si="3"/>
        <v>45.555555555555557</v>
      </c>
      <c r="G59" s="16">
        <f t="shared" si="4"/>
        <v>2.1479713603818614E-2</v>
      </c>
      <c r="H59" s="7">
        <f t="shared" si="5"/>
        <v>2.1951219512195121E-2</v>
      </c>
      <c r="I59" s="8">
        <f t="shared" si="6"/>
        <v>4.7150590837650649E-2</v>
      </c>
    </row>
  </sheetData>
  <mergeCells count="1">
    <mergeCell ref="G4:I4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j.weber</dc:creator>
  <cp:lastModifiedBy>j.weber</cp:lastModifiedBy>
  <dcterms:created xsi:type="dcterms:W3CDTF">2024-12-08T11:35:16Z</dcterms:created>
  <dcterms:modified xsi:type="dcterms:W3CDTF">2024-12-08T11:59:08Z</dcterms:modified>
</cp:coreProperties>
</file>