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6_plan" sheetId="1" state="visible" r:id="rId2"/>
    <sheet name="A7_ann" sheetId="2" state="visible" r:id="rId3"/>
    <sheet name="A7_ratentilg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<sst xmlns="http://schemas.openxmlformats.org/spreadsheetml/2006/main" count="29" uniqueCount="14">
  <si>
    <t xml:space="preserve">Tilgungsplan A6</t>
  </si>
  <si>
    <t xml:space="preserve">t</t>
  </si>
  <si>
    <t xml:space="preserve">Zinssatz i</t>
  </si>
  <si>
    <t xml:space="preserve">K(t-1)</t>
  </si>
  <si>
    <t xml:space="preserve">Zt</t>
  </si>
  <si>
    <t xml:space="preserve">Tt</t>
  </si>
  <si>
    <t xml:space="preserve">At</t>
  </si>
  <si>
    <t xml:space="preserve">Gesamtzahlung</t>
  </si>
  <si>
    <t xml:space="preserve">Annuitätentilung</t>
  </si>
  <si>
    <t xml:space="preserve">Zinssatz</t>
  </si>
  <si>
    <t xml:space="preserve">Q</t>
  </si>
  <si>
    <t xml:space="preserve">n</t>
  </si>
  <si>
    <t xml:space="preserve">Ratentilgung</t>
  </si>
  <si>
    <t xml:space="preserve">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</si>
</sst>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false" showOutlineSymbols="true" defaultGridColor="true" view="normal" topLeftCell="A1" colorId="64" zoomScale="220" zoomScaleNormal="220" zoomScalePageLayoutView="100" workbookViewId="0">
      <selection pane="topLeft" activeCell="B4" activeCellId="0" sqref="B4:E16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2.8" hidden="false" customHeight="false" outlineLevel="0" collapsed="false">
      <c r="B2" s="2"/>
      <c r="C2" s="2"/>
      <c r="D2" s="2"/>
      <c r="E2" s="2"/>
    </row>
    <row r="3" customFormat="false" ht="12.8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2.8" hidden="false" customHeight="false" outlineLevel="0" collapsed="false">
      <c r="A4" s="2" t="n">
        <v>1</v>
      </c>
      <c r="B4" s="2" t="n">
        <v>0.8</v>
      </c>
      <c r="C4" s="2" t="n">
        <v>1500</v>
      </c>
      <c r="D4" s="2" t="n">
        <f aca="false">C4*(B4/100)</f>
        <v>12</v>
      </c>
      <c r="E4" s="2" t="n">
        <f aca="false">$G$2</f>
        <v>0</v>
      </c>
      <c r="F4" s="2" t="n">
        <f aca="false">D4+E4</f>
        <v>12</v>
      </c>
    </row>
    <row r="5" customFormat="false" ht="12.8" hidden="false" customHeight="false" outlineLevel="0" collapsed="false">
      <c r="A5" s="2" t="n">
        <v>2</v>
      </c>
      <c r="B5" s="2" t="n">
        <v>0.8</v>
      </c>
      <c r="C5" s="2" t="n">
        <f aca="false">C4-E4</f>
        <v>1500</v>
      </c>
      <c r="D5" s="2" t="n">
        <f aca="false">C5*(B5/100)</f>
        <v>12</v>
      </c>
      <c r="E5" s="2" t="n">
        <v>500</v>
      </c>
      <c r="F5" s="2" t="n">
        <f aca="false">D5+E5</f>
        <v>512</v>
      </c>
    </row>
    <row r="6" customFormat="false" ht="12.8" hidden="false" customHeight="false" outlineLevel="0" collapsed="false">
      <c r="A6" s="2" t="n">
        <v>3</v>
      </c>
      <c r="B6" s="2" t="n">
        <v>0.8</v>
      </c>
      <c r="C6" s="2" t="n">
        <f aca="false">C5-E5</f>
        <v>1000</v>
      </c>
      <c r="D6" s="2" t="n">
        <f aca="false">C6*(B6/100)</f>
        <v>8</v>
      </c>
      <c r="E6" s="2" t="n">
        <f aca="false">$G$2</f>
        <v>0</v>
      </c>
      <c r="F6" s="2" t="n">
        <f aca="false">D6+E6</f>
        <v>8</v>
      </c>
    </row>
    <row r="7" customFormat="false" ht="12.8" hidden="false" customHeight="false" outlineLevel="0" collapsed="false">
      <c r="A7" s="2" t="n">
        <v>4</v>
      </c>
      <c r="B7" s="2" t="n">
        <v>0.8</v>
      </c>
      <c r="C7" s="2" t="n">
        <f aca="false">C6-E6</f>
        <v>1000</v>
      </c>
      <c r="D7" s="2" t="n">
        <f aca="false">C7*(B7/100)</f>
        <v>8</v>
      </c>
      <c r="E7" s="2" t="n">
        <v>300</v>
      </c>
      <c r="F7" s="2" t="n">
        <f aca="false">D7+E7</f>
        <v>308</v>
      </c>
    </row>
    <row r="8" customFormat="false" ht="12.8" hidden="false" customHeight="false" outlineLevel="0" collapsed="false">
      <c r="A8" s="2" t="n">
        <v>5</v>
      </c>
      <c r="B8" s="2" t="n">
        <v>0.8</v>
      </c>
      <c r="C8" s="2" t="n">
        <f aca="false">C7-E7</f>
        <v>700</v>
      </c>
      <c r="D8" s="2" t="n">
        <f aca="false">C8*(B8/100)</f>
        <v>5.6</v>
      </c>
      <c r="E8" s="2" t="n">
        <v>300</v>
      </c>
      <c r="F8" s="2" t="n">
        <f aca="false">D8+E8</f>
        <v>305.6</v>
      </c>
    </row>
    <row r="9" customFormat="false" ht="12.8" hidden="false" customHeight="false" outlineLevel="0" collapsed="false">
      <c r="A9" s="2" t="n">
        <v>6</v>
      </c>
      <c r="B9" s="2" t="n">
        <v>1</v>
      </c>
      <c r="C9" s="2" t="n">
        <f aca="false">C8-E8</f>
        <v>400</v>
      </c>
      <c r="D9" s="2" t="n">
        <f aca="false">C9*(B9/100)</f>
        <v>4</v>
      </c>
      <c r="E9" s="2" t="n">
        <f aca="false">$G$2</f>
        <v>0</v>
      </c>
      <c r="F9" s="2" t="n">
        <f aca="false">D9+E9</f>
        <v>4</v>
      </c>
    </row>
    <row r="10" customFormat="false" ht="12.8" hidden="false" customHeight="false" outlineLevel="0" collapsed="false">
      <c r="A10" s="2" t="n">
        <v>7</v>
      </c>
      <c r="B10" s="2" t="n">
        <v>1</v>
      </c>
      <c r="C10" s="2" t="n">
        <f aca="false">C9-E9</f>
        <v>400</v>
      </c>
      <c r="D10" s="2" t="n">
        <f aca="false">C10*(B10/100)</f>
        <v>4</v>
      </c>
      <c r="E10" s="2" t="n">
        <v>400</v>
      </c>
      <c r="F10" s="2" t="n">
        <f aca="false">D10+E10</f>
        <v>404</v>
      </c>
      <c r="H10" s="2" t="s">
        <v>7</v>
      </c>
    </row>
    <row r="11" customFormat="false" ht="12.8" hidden="false" customHeight="false" outlineLevel="0" collapsed="false">
      <c r="A11" s="2" t="n">
        <v>8</v>
      </c>
      <c r="B11" s="2" t="n">
        <v>1</v>
      </c>
      <c r="C11" s="2" t="n">
        <f aca="false">C10-E10</f>
        <v>0</v>
      </c>
      <c r="D11" s="2" t="n">
        <f aca="false">C11*(B11/100)</f>
        <v>0</v>
      </c>
      <c r="E11" s="2" t="n">
        <f aca="false">$G$2</f>
        <v>0</v>
      </c>
      <c r="F11" s="2" t="n">
        <f aca="false">D11+E11</f>
        <v>0</v>
      </c>
      <c r="H11" s="2" t="n">
        <f aca="false">SUM(F4:F11)</f>
        <v>1553.6</v>
      </c>
    </row>
  </sheetData>
  <mergeCells count="1">
    <mergeCell ref="A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220" zoomScaleNormal="220" zoomScalePageLayoutView="100" workbookViewId="0">
      <selection pane="topLeft" activeCell="B4" activeCellId="0" sqref="B4:E16"/>
    </sheetView>
  </sheetViews>
  <sheetFormatPr defaultColWidth="11.58984375" defaultRowHeight="12.8" zeroHeight="false" outlineLevelRow="0" outlineLevelCol="0"/>
  <sheetData>
    <row r="1" customFormat="false" ht="12.8" hidden="false" customHeight="false" outlineLevel="0" collapsed="false">
      <c r="A1" s="1" t="s">
        <v>8</v>
      </c>
      <c r="B1" s="1"/>
      <c r="C1" s="1"/>
      <c r="D1" s="1"/>
      <c r="E1" s="1"/>
      <c r="F1" s="2"/>
    </row>
    <row r="2" customFormat="false" ht="12.8" hidden="false" customHeight="false" outlineLevel="0" collapsed="false">
      <c r="A2" s="2" t="s">
        <v>9</v>
      </c>
      <c r="B2" s="2" t="n">
        <v>0.006</v>
      </c>
      <c r="C2" s="2" t="s">
        <v>10</v>
      </c>
      <c r="D2" s="2" t="n">
        <f aca="false">1+B2</f>
        <v>1.006</v>
      </c>
      <c r="E2" s="2" t="s">
        <v>11</v>
      </c>
      <c r="F2" s="2" t="n">
        <v>12</v>
      </c>
    </row>
    <row r="3" customFormat="false" ht="12.8" hidden="false" customHeight="false" outlineLevel="0" collapsed="false">
      <c r="A3" s="2" t="s">
        <v>1</v>
      </c>
      <c r="B3" s="2" t="s">
        <v>3</v>
      </c>
      <c r="C3" s="2" t="s">
        <v>4</v>
      </c>
      <c r="D3" s="2" t="s">
        <v>5</v>
      </c>
      <c r="E3" s="2" t="s">
        <v>6</v>
      </c>
    </row>
    <row r="4" customFormat="false" ht="12.8" hidden="false" customHeight="false" outlineLevel="0" collapsed="false">
      <c r="A4" s="2" t="n">
        <v>1</v>
      </c>
      <c r="B4" s="3" t="n">
        <v>3000</v>
      </c>
      <c r="C4" s="3" t="n">
        <f aca="false">B4*$B$2</f>
        <v>18</v>
      </c>
      <c r="D4" s="3" t="n">
        <f aca="false">E4-C4</f>
        <v>241.856920285013</v>
      </c>
      <c r="E4" s="3" t="n">
        <f aca="false">$B$4*$D$2^$F$2*$B$2/($D$2^$F$2-1)</f>
        <v>259.856920285013</v>
      </c>
    </row>
    <row r="5" customFormat="false" ht="12.8" hidden="false" customHeight="false" outlineLevel="0" collapsed="false">
      <c r="A5" s="2" t="n">
        <v>2</v>
      </c>
      <c r="B5" s="3" t="n">
        <f aca="false">B4-D4</f>
        <v>2758.14307971499</v>
      </c>
      <c r="C5" s="3" t="n">
        <f aca="false">B5*$B$2</f>
        <v>16.5488584782899</v>
      </c>
      <c r="D5" s="3" t="n">
        <f aca="false">E5-C5</f>
        <v>243.308061806723</v>
      </c>
      <c r="E5" s="3" t="n">
        <f aca="false">$B$4*$D$2^$F$2*$B$2/($D$2^$F$2-1)</f>
        <v>259.856920285013</v>
      </c>
    </row>
    <row r="6" customFormat="false" ht="12.8" hidden="false" customHeight="false" outlineLevel="0" collapsed="false">
      <c r="A6" s="2" t="n">
        <v>3</v>
      </c>
      <c r="B6" s="3" t="n">
        <f aca="false">B5-D5</f>
        <v>2514.83501790826</v>
      </c>
      <c r="C6" s="3" t="n">
        <f aca="false">B6*$B$2</f>
        <v>15.0890101074496</v>
      </c>
      <c r="D6" s="3" t="n">
        <f aca="false">E6-C6</f>
        <v>244.767910177563</v>
      </c>
      <c r="E6" s="3" t="n">
        <f aca="false">$B$4*$D$2^$F$2*$B$2/($D$2^$F$2-1)</f>
        <v>259.856920285013</v>
      </c>
    </row>
    <row r="7" customFormat="false" ht="12.8" hidden="false" customHeight="false" outlineLevel="0" collapsed="false">
      <c r="A7" s="2" t="n">
        <v>4</v>
      </c>
      <c r="B7" s="3" t="n">
        <f aca="false">B6-D6</f>
        <v>2270.0671077307</v>
      </c>
      <c r="C7" s="3" t="n">
        <f aca="false">B7*$B$2</f>
        <v>13.6204026463842</v>
      </c>
      <c r="D7" s="3" t="n">
        <f aca="false">E7-C7</f>
        <v>246.236517638629</v>
      </c>
      <c r="E7" s="3" t="n">
        <f aca="false">$B$4*$D$2^$F$2*$B$2/($D$2^$F$2-1)</f>
        <v>259.856920285013</v>
      </c>
    </row>
    <row r="8" customFormat="false" ht="12.8" hidden="false" customHeight="false" outlineLevel="0" collapsed="false">
      <c r="A8" s="2" t="n">
        <v>5</v>
      </c>
      <c r="B8" s="3" t="n">
        <f aca="false">B7-D7</f>
        <v>2023.83059009207</v>
      </c>
      <c r="C8" s="3" t="n">
        <f aca="false">B8*$B$2</f>
        <v>12.1429835405524</v>
      </c>
      <c r="D8" s="3" t="n">
        <f aca="false">E8-C8</f>
        <v>247.71393674446</v>
      </c>
      <c r="E8" s="3" t="n">
        <f aca="false">$B$4*$D$2^$F$2*$B$2/($D$2^$F$2-1)</f>
        <v>259.856920285013</v>
      </c>
    </row>
    <row r="9" customFormat="false" ht="12.8" hidden="false" customHeight="false" outlineLevel="0" collapsed="false">
      <c r="A9" s="2" t="n">
        <v>6</v>
      </c>
      <c r="B9" s="3" t="n">
        <f aca="false">B8-D8</f>
        <v>1776.11665334761</v>
      </c>
      <c r="C9" s="3" t="n">
        <f aca="false">B9*$B$2</f>
        <v>10.6566999200857</v>
      </c>
      <c r="D9" s="3" t="n">
        <f aca="false">E9-C9</f>
        <v>249.200220364927</v>
      </c>
      <c r="E9" s="3" t="n">
        <f aca="false">$B$4*$D$2^$F$2*$B$2/($D$2^$F$2-1)</f>
        <v>259.856920285013</v>
      </c>
    </row>
    <row r="10" customFormat="false" ht="12.8" hidden="false" customHeight="false" outlineLevel="0" collapsed="false">
      <c r="A10" s="2" t="n">
        <v>7</v>
      </c>
      <c r="B10" s="3" t="n">
        <f aca="false">B9-D9</f>
        <v>1526.91643298268</v>
      </c>
      <c r="C10" s="3" t="n">
        <f aca="false">B10*$B$2</f>
        <v>9.16149859789611</v>
      </c>
      <c r="D10" s="3" t="n">
        <f aca="false">E10-C10</f>
        <v>250.695421687117</v>
      </c>
      <c r="E10" s="3" t="n">
        <f aca="false">$B$4*$D$2^$F$2*$B$2/($D$2^$F$2-1)</f>
        <v>259.856920285013</v>
      </c>
      <c r="G10" s="2" t="s">
        <v>7</v>
      </c>
    </row>
    <row r="11" customFormat="false" ht="12.8" hidden="false" customHeight="false" outlineLevel="0" collapsed="false">
      <c r="A11" s="2" t="n">
        <v>8</v>
      </c>
      <c r="B11" s="3" t="n">
        <f aca="false">B10-D10</f>
        <v>1276.22101129557</v>
      </c>
      <c r="C11" s="3" t="n">
        <f aca="false">B11*$B$2</f>
        <v>7.65732606777341</v>
      </c>
      <c r="D11" s="3" t="n">
        <f aca="false">E11-C11</f>
        <v>252.199594217239</v>
      </c>
      <c r="E11" s="3" t="n">
        <f aca="false">$B$4*$D$2^$F$2*$B$2/($D$2^$F$2-1)</f>
        <v>259.856920285013</v>
      </c>
      <c r="G11" s="2" t="n">
        <f aca="false">SUM(E4:E15)</f>
        <v>3118.28304342015</v>
      </c>
    </row>
    <row r="12" customFormat="false" ht="12.8" hidden="false" customHeight="false" outlineLevel="0" collapsed="false">
      <c r="A12" s="2" t="n">
        <v>9</v>
      </c>
      <c r="B12" s="3" t="n">
        <f aca="false">B11-D11</f>
        <v>1024.02141707833</v>
      </c>
      <c r="C12" s="3" t="n">
        <f aca="false">B12*$B$2</f>
        <v>6.14412850246997</v>
      </c>
      <c r="D12" s="3" t="n">
        <f aca="false">E12-C12</f>
        <v>253.712791782543</v>
      </c>
      <c r="E12" s="3" t="n">
        <f aca="false">$B$4*$D$2^$F$2*$B$2/($D$2^$F$2-1)</f>
        <v>259.856920285013</v>
      </c>
    </row>
    <row r="13" customFormat="false" ht="12.8" hidden="false" customHeight="false" outlineLevel="0" collapsed="false">
      <c r="A13" s="2" t="n">
        <v>10</v>
      </c>
      <c r="B13" s="3" t="n">
        <f aca="false">B12-D12</f>
        <v>770.308625295786</v>
      </c>
      <c r="C13" s="3" t="n">
        <f aca="false">B13*$B$2</f>
        <v>4.62185175177471</v>
      </c>
      <c r="D13" s="3" t="n">
        <f aca="false">E13-C13</f>
        <v>255.235068533238</v>
      </c>
      <c r="E13" s="3" t="n">
        <f aca="false">$B$4*$D$2^$F$2*$B$2/($D$2^$F$2-1)</f>
        <v>259.856920285013</v>
      </c>
    </row>
    <row r="14" customFormat="false" ht="12.8" hidden="false" customHeight="false" outlineLevel="0" collapsed="false">
      <c r="A14" s="2" t="n">
        <v>11</v>
      </c>
      <c r="B14" s="3" t="n">
        <f aca="false">B13-D13</f>
        <v>515.073556762548</v>
      </c>
      <c r="C14" s="3" t="n">
        <f aca="false">B14*$B$2</f>
        <v>3.09044134057528</v>
      </c>
      <c r="D14" s="3" t="n">
        <f aca="false">E14-C14</f>
        <v>256.766478944438</v>
      </c>
      <c r="E14" s="3" t="n">
        <f aca="false">$B$4*$D$2^$F$2*$B$2/($D$2^$F$2-1)</f>
        <v>259.856920285013</v>
      </c>
    </row>
    <row r="15" customFormat="false" ht="12.8" hidden="false" customHeight="false" outlineLevel="0" collapsed="false">
      <c r="A15" s="2" t="n">
        <v>12</v>
      </c>
      <c r="B15" s="3" t="n">
        <f aca="false">B14-D14</f>
        <v>258.30707781811</v>
      </c>
      <c r="C15" s="3" t="n">
        <f aca="false">B15*$B$2</f>
        <v>1.54984246690866</v>
      </c>
      <c r="D15" s="3" t="n">
        <f aca="false">E15-C15</f>
        <v>258.307077818104</v>
      </c>
      <c r="E15" s="3" t="n">
        <f aca="false">$B$4*$D$2^$F$2*$B$2/($D$2^$F$2-1)</f>
        <v>259.856920285013</v>
      </c>
    </row>
    <row r="16" customFormat="false" ht="12.8" hidden="false" customHeight="false" outlineLevel="0" collapsed="false">
      <c r="A16" s="2" t="n">
        <v>13</v>
      </c>
      <c r="B16" s="3" t="n">
        <f aca="false">B15-D15</f>
        <v>5.74118530494161E-012</v>
      </c>
      <c r="C16" s="4"/>
      <c r="D16" s="4"/>
      <c r="E16" s="4"/>
    </row>
  </sheetData>
  <mergeCells count="1">
    <mergeCell ref="A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220" zoomScaleNormal="220" zoomScalePageLayoutView="100" workbookViewId="0">
      <selection pane="topLeft" activeCell="A4" activeCellId="1" sqref="B4:E16 A4"/>
    </sheetView>
  </sheetViews>
  <sheetFormatPr defaultColWidth="11.58984375" defaultRowHeight="12.8" zeroHeight="false" outlineLevelRow="0" outlineLevelCol="0"/>
  <sheetData>
    <row r="1" customFormat="false" ht="12.8" hidden="false" customHeight="false" outlineLevel="0" collapsed="false">
      <c r="A1" s="1" t="s">
        <v>12</v>
      </c>
      <c r="B1" s="1"/>
      <c r="C1" s="1"/>
      <c r="D1" s="1"/>
      <c r="E1" s="1"/>
      <c r="F1" s="2" t="s">
        <v>11</v>
      </c>
      <c r="G1" s="2" t="n">
        <v>12</v>
      </c>
    </row>
    <row r="2" customFormat="false" ht="12.8" hidden="false" customHeight="false" outlineLevel="0" collapsed="false">
      <c r="A2" s="2" t="s">
        <v>9</v>
      </c>
      <c r="B2" s="2" t="n">
        <v>0.006</v>
      </c>
      <c r="C2" s="2" t="s">
        <v>10</v>
      </c>
      <c r="D2" s="2" t="n">
        <f aca="false">1+B2</f>
        <v>1.006</v>
      </c>
      <c r="E2" s="2" t="s">
        <v>13</v>
      </c>
      <c r="F2" s="2" t="n">
        <f aca="false">B4/G1</f>
        <v>250</v>
      </c>
    </row>
    <row r="3" customFormat="false" ht="12.8" hidden="false" customHeight="false" outlineLevel="0" collapsed="false">
      <c r="A3" s="2" t="s">
        <v>1</v>
      </c>
      <c r="B3" s="2" t="s">
        <v>3</v>
      </c>
      <c r="C3" s="2" t="s">
        <v>4</v>
      </c>
      <c r="D3" s="2" t="s">
        <v>5</v>
      </c>
      <c r="E3" s="2" t="s">
        <v>6</v>
      </c>
    </row>
    <row r="4" customFormat="false" ht="12.8" hidden="false" customHeight="false" outlineLevel="0" collapsed="false">
      <c r="A4" s="2" t="n">
        <v>1</v>
      </c>
      <c r="B4" s="2" t="n">
        <v>3000</v>
      </c>
      <c r="C4" s="2" t="n">
        <f aca="false">B4*$B$2</f>
        <v>18</v>
      </c>
      <c r="D4" s="2" t="n">
        <f aca="false">$F$2</f>
        <v>250</v>
      </c>
      <c r="E4" s="2" t="n">
        <f aca="false">C4+D4</f>
        <v>268</v>
      </c>
    </row>
    <row r="5" customFormat="false" ht="12.8" hidden="false" customHeight="false" outlineLevel="0" collapsed="false">
      <c r="A5" s="2" t="n">
        <v>2</v>
      </c>
      <c r="B5" s="2" t="n">
        <f aca="false">B4-D4</f>
        <v>2750</v>
      </c>
      <c r="C5" s="2" t="n">
        <f aca="false">B5*$B$2</f>
        <v>16.5</v>
      </c>
      <c r="D5" s="2" t="n">
        <f aca="false">$F$2</f>
        <v>250</v>
      </c>
      <c r="E5" s="2" t="n">
        <f aca="false">C5+D5</f>
        <v>266.5</v>
      </c>
    </row>
    <row r="6" customFormat="false" ht="12.8" hidden="false" customHeight="false" outlineLevel="0" collapsed="false">
      <c r="A6" s="2" t="n">
        <v>3</v>
      </c>
      <c r="B6" s="2" t="n">
        <f aca="false">B5-D5</f>
        <v>2500</v>
      </c>
      <c r="C6" s="2" t="n">
        <f aca="false">B6*$B$2</f>
        <v>15</v>
      </c>
      <c r="D6" s="2" t="n">
        <f aca="false">$F$2</f>
        <v>250</v>
      </c>
      <c r="E6" s="2" t="n">
        <f aca="false">C6+D6</f>
        <v>265</v>
      </c>
    </row>
    <row r="7" customFormat="false" ht="12.8" hidden="false" customHeight="false" outlineLevel="0" collapsed="false">
      <c r="A7" s="2" t="n">
        <v>4</v>
      </c>
      <c r="B7" s="2" t="n">
        <f aca="false">B6-D6</f>
        <v>2250</v>
      </c>
      <c r="C7" s="2" t="n">
        <f aca="false">B7*$B$2</f>
        <v>13.5</v>
      </c>
      <c r="D7" s="2" t="n">
        <f aca="false">$F$2</f>
        <v>250</v>
      </c>
      <c r="E7" s="2" t="n">
        <f aca="false">C7+D7</f>
        <v>263.5</v>
      </c>
    </row>
    <row r="8" customFormat="false" ht="12.8" hidden="false" customHeight="false" outlineLevel="0" collapsed="false">
      <c r="A8" s="2" t="n">
        <v>5</v>
      </c>
      <c r="B8" s="2" t="n">
        <f aca="false">B7-D7</f>
        <v>2000</v>
      </c>
      <c r="C8" s="2" t="n">
        <f aca="false">B8*$B$2</f>
        <v>12</v>
      </c>
      <c r="D8" s="2" t="n">
        <f aca="false">$F$2</f>
        <v>250</v>
      </c>
      <c r="E8" s="2" t="n">
        <f aca="false">C8+D8</f>
        <v>262</v>
      </c>
    </row>
    <row r="9" customFormat="false" ht="12.8" hidden="false" customHeight="false" outlineLevel="0" collapsed="false">
      <c r="A9" s="2" t="n">
        <v>6</v>
      </c>
      <c r="B9" s="2" t="n">
        <f aca="false">B8-D8</f>
        <v>1750</v>
      </c>
      <c r="C9" s="2" t="n">
        <f aca="false">B9*$B$2</f>
        <v>10.5</v>
      </c>
      <c r="D9" s="2" t="n">
        <f aca="false">$F$2</f>
        <v>250</v>
      </c>
      <c r="E9" s="2" t="n">
        <f aca="false">C9+D9</f>
        <v>260.5</v>
      </c>
    </row>
    <row r="10" customFormat="false" ht="12.8" hidden="false" customHeight="false" outlineLevel="0" collapsed="false">
      <c r="A10" s="2" t="n">
        <v>7</v>
      </c>
      <c r="B10" s="2" t="n">
        <f aca="false">B9-D9</f>
        <v>1500</v>
      </c>
      <c r="C10" s="2" t="n">
        <f aca="false">B10*$B$2</f>
        <v>9</v>
      </c>
      <c r="D10" s="2" t="n">
        <f aca="false">$F$2</f>
        <v>250</v>
      </c>
      <c r="E10" s="2" t="n">
        <f aca="false">C10+D10</f>
        <v>259</v>
      </c>
      <c r="G10" s="2" t="s">
        <v>7</v>
      </c>
    </row>
    <row r="11" customFormat="false" ht="12.8" hidden="false" customHeight="false" outlineLevel="0" collapsed="false">
      <c r="A11" s="2" t="n">
        <v>8</v>
      </c>
      <c r="B11" s="2" t="n">
        <f aca="false">B10-D10</f>
        <v>1250</v>
      </c>
      <c r="C11" s="2" t="n">
        <f aca="false">B11*$B$2</f>
        <v>7.5</v>
      </c>
      <c r="D11" s="2" t="n">
        <f aca="false">$F$2</f>
        <v>250</v>
      </c>
      <c r="E11" s="2" t="n">
        <f aca="false">C11+D11</f>
        <v>257.5</v>
      </c>
      <c r="G11" s="2" t="n">
        <f aca="false">SUM(E4:E15)</f>
        <v>3117</v>
      </c>
    </row>
    <row r="12" customFormat="false" ht="12.8" hidden="false" customHeight="false" outlineLevel="0" collapsed="false">
      <c r="A12" s="2" t="n">
        <v>9</v>
      </c>
      <c r="B12" s="2" t="n">
        <f aca="false">B11-D11</f>
        <v>1000</v>
      </c>
      <c r="C12" s="2" t="n">
        <f aca="false">B12*$B$2</f>
        <v>6</v>
      </c>
      <c r="D12" s="2" t="n">
        <f aca="false">$F$2</f>
        <v>250</v>
      </c>
      <c r="E12" s="2" t="n">
        <f aca="false">C12+D12</f>
        <v>256</v>
      </c>
    </row>
    <row r="13" customFormat="false" ht="12.8" hidden="false" customHeight="false" outlineLevel="0" collapsed="false">
      <c r="A13" s="2" t="n">
        <v>10</v>
      </c>
      <c r="B13" s="2" t="n">
        <f aca="false">B12-D12</f>
        <v>750</v>
      </c>
      <c r="C13" s="2" t="n">
        <f aca="false">B13*$B$2</f>
        <v>4.5</v>
      </c>
      <c r="D13" s="2" t="n">
        <f aca="false">$F$2</f>
        <v>250</v>
      </c>
      <c r="E13" s="2" t="n">
        <f aca="false">C13+D13</f>
        <v>254.5</v>
      </c>
    </row>
    <row r="14" customFormat="false" ht="12.8" hidden="false" customHeight="false" outlineLevel="0" collapsed="false">
      <c r="A14" s="2" t="n">
        <v>11</v>
      </c>
      <c r="B14" s="2" t="n">
        <f aca="false">B13-D13</f>
        <v>500</v>
      </c>
      <c r="C14" s="2" t="n">
        <f aca="false">B14*$B$2</f>
        <v>3</v>
      </c>
      <c r="D14" s="2" t="n">
        <f aca="false">$F$2</f>
        <v>250</v>
      </c>
      <c r="E14" s="2" t="n">
        <f aca="false">C14+D14</f>
        <v>253</v>
      </c>
    </row>
    <row r="15" customFormat="false" ht="12.8" hidden="false" customHeight="false" outlineLevel="0" collapsed="false">
      <c r="A15" s="2" t="n">
        <v>12</v>
      </c>
      <c r="B15" s="2" t="n">
        <f aca="false">B14-D14</f>
        <v>250</v>
      </c>
      <c r="C15" s="2" t="n">
        <f aca="false">B15*$B$2</f>
        <v>1.5</v>
      </c>
      <c r="D15" s="2" t="n">
        <f aca="false">$F$2</f>
        <v>250</v>
      </c>
      <c r="E15" s="2" t="n">
        <f aca="false">C15+D15</f>
        <v>251.5</v>
      </c>
    </row>
    <row r="16" customFormat="false" ht="12.8" hidden="false" customHeight="false" outlineLevel="0" collapsed="false">
      <c r="A16" s="2" t="n">
        <v>13</v>
      </c>
      <c r="B16" s="2" t="n">
        <f aca="false">B15-D15</f>
        <v>0</v>
      </c>
      <c r="C16" s="2" t="n">
        <f aca="false">B16*$B$2</f>
        <v>0</v>
      </c>
    </row>
  </sheetData>
  <mergeCells count="1">
    <mergeCell ref="A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2023-11-10T09:55:10Z</dcterms:created>
  <dc:creator/>
  <dc:description/>
  <dc:language>de-DE</dc:language>
  <cp:lastModifiedBy/>
  <dcterms:modified xsi:type="dcterms:W3CDTF">2023-11-15T13:47:55Z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