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Bsp. 1.16" sheetId="1" state="visible" r:id="rId2"/>
    <sheet name="Bsp.1.17" sheetId="2" state="visible" r:id="rId3"/>
    <sheet name="Bsp. 1.17 - Raten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<sst xmlns="http://schemas.openxmlformats.org/spreadsheetml/2006/main" count="30" uniqueCount="14">
  <si>
    <t xml:space="preserve">Ratentilgung</t>
  </si>
  <si>
    <t xml:space="preserve">Zinssatz</t>
  </si>
  <si>
    <t xml:space="preserve">Q</t>
  </si>
  <si>
    <t xml:space="preserve">T</t>
  </si>
  <si>
    <t xml:space="preserve">K(t-1)</t>
  </si>
  <si>
    <t xml:space="preserve">Zt</t>
  </si>
  <si>
    <t xml:space="preserve">Tt</t>
  </si>
  <si>
    <t xml:space="preserve">At</t>
  </si>
  <si>
    <t xml:space="preserve">Gesamtzahlung</t>
  </si>
  <si>
    <t xml:space="preserve">Annuitätentilung</t>
  </si>
  <si>
    <t xml:space="preserve">n</t>
  </si>
  <si>
    <t xml:space="preserve">Festgelegte Annuität</t>
  </si>
  <si>
    <t xml:space="preserve">K</t>
  </si>
  <si>
    <t xml:space="preserve">A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</si>
</sst>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"/>
  <sheetViews>
    <sheetView showFormulas="false" showGridLines="true" showRowColHeaders="true" showZeros="true" rightToLeft="false" tabSelected="false" showOutlineSymbols="true" defaultGridColor="true" view="normal" topLeftCell="A1" colorId="64" zoomScale="220" zoomScaleNormal="220" zoomScalePageLayoutView="100" workbookViewId="0">
      <selection pane="topLeft" activeCell="B5" activeCellId="0" sqref="B5"/>
    </sheetView>
  </sheetViews>
  <sheetFormatPr defaultColWidth="11.550781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  <c r="B1" s="1"/>
      <c r="C1" s="1"/>
      <c r="D1" s="1"/>
      <c r="E1" s="1"/>
    </row>
    <row r="2" customFormat="false" ht="12.8" hidden="false" customHeight="false" outlineLevel="0" collapsed="false">
      <c r="A2" s="2" t="s">
        <v>1</v>
      </c>
      <c r="B2" s="2" t="n">
        <v>0.1</v>
      </c>
      <c r="C2" s="2" t="s">
        <v>2</v>
      </c>
      <c r="D2" s="2" t="n">
        <f aca="false">1+B2</f>
        <v>1.1</v>
      </c>
      <c r="E2" s="0" t="s">
        <v>3</v>
      </c>
      <c r="F2" s="0" t="n">
        <v>20000</v>
      </c>
    </row>
    <row r="3" customFormat="false" ht="12.8" hidden="false" customHeight="false" outlineLevel="0" collapsed="false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customFormat="false" ht="12.8" hidden="false" customHeight="false" outlineLevel="0" collapsed="false">
      <c r="A4" s="2" t="n">
        <v>1</v>
      </c>
      <c r="B4" s="2" t="n">
        <v>100000</v>
      </c>
      <c r="C4" s="2" t="n">
        <f aca="false">B4*$B$2</f>
        <v>10000</v>
      </c>
      <c r="D4" s="2" t="n">
        <f aca="false">$F$2</f>
        <v>20000</v>
      </c>
      <c r="E4" s="2" t="n">
        <f aca="false">C4+D4</f>
        <v>30000</v>
      </c>
    </row>
    <row r="5" customFormat="false" ht="12.8" hidden="false" customHeight="false" outlineLevel="0" collapsed="false">
      <c r="A5" s="2" t="n">
        <v>2</v>
      </c>
      <c r="B5" s="2" t="n">
        <f aca="false">B4-D4</f>
        <v>80000</v>
      </c>
      <c r="C5" s="2" t="n">
        <f aca="false">B5*$B$2</f>
        <v>8000</v>
      </c>
      <c r="D5" s="2" t="n">
        <f aca="false">$F$2</f>
        <v>20000</v>
      </c>
      <c r="E5" s="2" t="n">
        <f aca="false">C5+D5</f>
        <v>28000</v>
      </c>
    </row>
    <row r="6" customFormat="false" ht="12.8" hidden="false" customHeight="false" outlineLevel="0" collapsed="false">
      <c r="A6" s="2" t="n">
        <v>3</v>
      </c>
      <c r="B6" s="2" t="n">
        <f aca="false">B5-D5</f>
        <v>60000</v>
      </c>
      <c r="C6" s="2" t="n">
        <f aca="false">B6*$B$2</f>
        <v>6000</v>
      </c>
      <c r="D6" s="2" t="n">
        <f aca="false">$F$2</f>
        <v>20000</v>
      </c>
      <c r="E6" s="2" t="n">
        <f aca="false">C6+D6</f>
        <v>26000</v>
      </c>
    </row>
    <row r="7" customFormat="false" ht="12.8" hidden="false" customHeight="false" outlineLevel="0" collapsed="false">
      <c r="A7" s="2" t="n">
        <v>4</v>
      </c>
      <c r="B7" s="2" t="n">
        <f aca="false">B6-D6</f>
        <v>40000</v>
      </c>
      <c r="C7" s="2" t="n">
        <f aca="false">B7*$B$2</f>
        <v>4000</v>
      </c>
      <c r="D7" s="2" t="n">
        <f aca="false">$F$2</f>
        <v>20000</v>
      </c>
      <c r="E7" s="2" t="n">
        <f aca="false">C7+D7</f>
        <v>24000</v>
      </c>
    </row>
    <row r="8" customFormat="false" ht="12.8" hidden="false" customHeight="false" outlineLevel="0" collapsed="false">
      <c r="A8" s="2" t="n">
        <v>5</v>
      </c>
      <c r="B8" s="2" t="n">
        <f aca="false">B7-D7</f>
        <v>20000</v>
      </c>
      <c r="C8" s="2" t="n">
        <f aca="false">B8*$B$2</f>
        <v>2000</v>
      </c>
      <c r="D8" s="2" t="n">
        <f aca="false">$F$2</f>
        <v>20000</v>
      </c>
      <c r="E8" s="2" t="n">
        <f aca="false">C8+D8</f>
        <v>22000</v>
      </c>
    </row>
    <row r="9" customFormat="false" ht="12.8" hidden="false" customHeight="false" outlineLevel="0" collapsed="false">
      <c r="A9" s="2" t="n">
        <v>6</v>
      </c>
      <c r="B9" s="2" t="n">
        <f aca="false">B8-D8</f>
        <v>0</v>
      </c>
      <c r="C9" s="2" t="n">
        <f aca="false">B9*$B$2</f>
        <v>0</v>
      </c>
      <c r="D9" s="2" t="n">
        <v>0</v>
      </c>
      <c r="E9" s="2" t="n">
        <f aca="false">C9+D9</f>
        <v>0</v>
      </c>
    </row>
    <row r="10" customFormat="false" ht="12.8" hidden="false" customHeight="false" outlineLevel="0" collapsed="false">
      <c r="G10" s="2" t="s">
        <v>8</v>
      </c>
    </row>
    <row r="11" customFormat="false" ht="12.8" hidden="false" customHeight="false" outlineLevel="0" collapsed="false">
      <c r="G11" s="2" t="n">
        <f aca="false">SUM(E4:E8)</f>
        <v>130000</v>
      </c>
    </row>
  </sheetData>
  <mergeCells count="1">
    <mergeCell ref="A1:E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220" zoomScaleNormal="220" zoomScalePageLayoutView="100" workbookViewId="0">
      <selection pane="topLeft" activeCell="B5" activeCellId="0" sqref="B5"/>
    </sheetView>
  </sheetViews>
  <sheetFormatPr defaultColWidth="11.55078125" defaultRowHeight="12.8" zeroHeight="false" outlineLevelRow="0" outlineLevelCol="0"/>
  <sheetData>
    <row r="1" customFormat="false" ht="12.8" hidden="false" customHeight="false" outlineLevel="0" collapsed="false">
      <c r="A1" s="1" t="s">
        <v>9</v>
      </c>
      <c r="B1" s="1"/>
      <c r="C1" s="1"/>
      <c r="D1" s="1"/>
      <c r="E1" s="1"/>
      <c r="F1" s="2"/>
    </row>
    <row r="2" customFormat="false" ht="12.8" hidden="false" customHeight="false" outlineLevel="0" collapsed="false">
      <c r="A2" s="2" t="s">
        <v>1</v>
      </c>
      <c r="B2" s="2" t="n">
        <v>0.06</v>
      </c>
      <c r="C2" s="2" t="s">
        <v>2</v>
      </c>
      <c r="D2" s="2" t="n">
        <f aca="false">1+B2</f>
        <v>1.06</v>
      </c>
      <c r="E2" s="2" t="s">
        <v>10</v>
      </c>
      <c r="F2" s="2" t="n">
        <v>8</v>
      </c>
    </row>
    <row r="3" customFormat="false" ht="12.8" hidden="false" customHeight="false" outlineLevel="0" collapsed="false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customFormat="false" ht="12.8" hidden="false" customHeight="false" outlineLevel="0" collapsed="false">
      <c r="A4" s="2" t="n">
        <v>1</v>
      </c>
      <c r="B4" s="2" t="n">
        <v>100000</v>
      </c>
      <c r="C4" s="2" t="n">
        <f aca="false">B4*$B$2</f>
        <v>6000</v>
      </c>
      <c r="D4" s="2" t="n">
        <f aca="false">E4-C4</f>
        <v>10103.5942648129</v>
      </c>
      <c r="E4" s="2" t="n">
        <f aca="false">$B$4*$D$2^$F$2*$B$2/($D$2^$F$2-1)</f>
        <v>16103.5942648129</v>
      </c>
    </row>
    <row r="5" customFormat="false" ht="12.8" hidden="false" customHeight="false" outlineLevel="0" collapsed="false">
      <c r="A5" s="2" t="n">
        <v>2</v>
      </c>
      <c r="B5" s="2" t="n">
        <f aca="false">B4-D4</f>
        <v>89896.4057351871</v>
      </c>
      <c r="C5" s="2" t="n">
        <f aca="false">B5*$B$2</f>
        <v>5393.78434411123</v>
      </c>
      <c r="D5" s="2" t="n">
        <f aca="false">E5-C5</f>
        <v>10709.8099207017</v>
      </c>
      <c r="E5" s="2" t="n">
        <f aca="false">$B$4*$D$2^$F$2*$B$2/($D$2^$F$2-1)</f>
        <v>16103.5942648129</v>
      </c>
    </row>
    <row r="6" customFormat="false" ht="12.8" hidden="false" customHeight="false" outlineLevel="0" collapsed="false">
      <c r="A6" s="2" t="n">
        <v>3</v>
      </c>
      <c r="B6" s="2" t="n">
        <f aca="false">B5-D5</f>
        <v>79186.5958144854</v>
      </c>
      <c r="C6" s="2" t="n">
        <f aca="false">B6*$B$2</f>
        <v>4751.19574886913</v>
      </c>
      <c r="D6" s="2" t="n">
        <f aca="false">E6-C6</f>
        <v>11352.3985159438</v>
      </c>
      <c r="E6" s="2" t="n">
        <f aca="false">$B$4*$D$2^$F$2*$B$2/($D$2^$F$2-1)</f>
        <v>16103.5942648129</v>
      </c>
    </row>
    <row r="7" customFormat="false" ht="12.8" hidden="false" customHeight="false" outlineLevel="0" collapsed="false">
      <c r="A7" s="2" t="n">
        <v>4</v>
      </c>
      <c r="B7" s="2" t="n">
        <f aca="false">B6-D6</f>
        <v>67834.1972985417</v>
      </c>
      <c r="C7" s="2" t="n">
        <f aca="false">B7*$B$2</f>
        <v>4070.0518379125</v>
      </c>
      <c r="D7" s="2" t="n">
        <f aca="false">E7-C7</f>
        <v>12033.5424269004</v>
      </c>
      <c r="E7" s="2" t="n">
        <f aca="false">$B$4*$D$2^$F$2*$B$2/($D$2^$F$2-1)</f>
        <v>16103.5942648129</v>
      </c>
    </row>
    <row r="8" customFormat="false" ht="12.8" hidden="false" customHeight="false" outlineLevel="0" collapsed="false">
      <c r="A8" s="2" t="n">
        <v>5</v>
      </c>
      <c r="B8" s="2" t="n">
        <f aca="false">B7-D7</f>
        <v>55800.6548716413</v>
      </c>
      <c r="C8" s="2" t="n">
        <f aca="false">B8*$B$2</f>
        <v>3348.03929229847</v>
      </c>
      <c r="D8" s="2" t="n">
        <f aca="false">E8-C8</f>
        <v>12755.5549725144</v>
      </c>
      <c r="E8" s="2" t="n">
        <f aca="false">$B$4*$D$2^$F$2*$B$2/($D$2^$F$2-1)</f>
        <v>16103.5942648129</v>
      </c>
    </row>
    <row r="9" customFormat="false" ht="12.8" hidden="false" customHeight="false" outlineLevel="0" collapsed="false">
      <c r="A9" s="2" t="n">
        <v>6</v>
      </c>
      <c r="B9" s="2" t="n">
        <f aca="false">B8-D8</f>
        <v>43045.0998991268</v>
      </c>
      <c r="C9" s="2" t="n">
        <f aca="false">B9*$B$2</f>
        <v>2582.70599394761</v>
      </c>
      <c r="D9" s="2" t="n">
        <f aca="false">E9-C9</f>
        <v>13520.8882708653</v>
      </c>
      <c r="E9" s="2" t="n">
        <f aca="false">$B$4*$D$2^$F$2*$B$2/($D$2^$F$2-1)</f>
        <v>16103.5942648129</v>
      </c>
    </row>
    <row r="10" customFormat="false" ht="12.8" hidden="false" customHeight="false" outlineLevel="0" collapsed="false">
      <c r="A10" s="2" t="n">
        <v>7</v>
      </c>
      <c r="B10" s="2" t="n">
        <f aca="false">B9-D9</f>
        <v>29524.2116282615</v>
      </c>
      <c r="C10" s="2" t="n">
        <f aca="false">B10*$B$2</f>
        <v>1771.45269769569</v>
      </c>
      <c r="D10" s="2" t="n">
        <f aca="false">E10-C10</f>
        <v>14332.1415671172</v>
      </c>
      <c r="E10" s="2" t="n">
        <f aca="false">$B$4*$D$2^$F$2*$B$2/($D$2^$F$2-1)</f>
        <v>16103.5942648129</v>
      </c>
      <c r="G10" s="2" t="s">
        <v>8</v>
      </c>
    </row>
    <row r="11" customFormat="false" ht="12.8" hidden="false" customHeight="false" outlineLevel="0" collapsed="false">
      <c r="A11" s="2" t="n">
        <v>8</v>
      </c>
      <c r="B11" s="2" t="n">
        <f aca="false">B10-D10</f>
        <v>15192.0700611443</v>
      </c>
      <c r="C11" s="2" t="n">
        <f aca="false">B11*$B$2</f>
        <v>911.52420366866</v>
      </c>
      <c r="D11" s="2" t="n">
        <f aca="false">E11-C11</f>
        <v>15192.0700611442</v>
      </c>
      <c r="E11" s="2" t="n">
        <f aca="false">$B$4*$D$2^$F$2*$B$2/($D$2^$F$2-1)</f>
        <v>16103.5942648129</v>
      </c>
      <c r="G11" s="2" t="n">
        <f aca="false">SUM(E4:E11)</f>
        <v>128828.754118503</v>
      </c>
    </row>
    <row r="12" customFormat="false" ht="12.8" hidden="false" customHeight="false" outlineLevel="0" collapsed="false">
      <c r="A12" s="2" t="n">
        <v>9</v>
      </c>
      <c r="B12" s="2" t="n">
        <f aca="false">B11-D11</f>
        <v>9.27684595808387E-011</v>
      </c>
      <c r="C12" s="2" t="n">
        <f aca="false">B12*$B$2</f>
        <v>5.56610757485032E-012</v>
      </c>
      <c r="D12" s="2" t="n">
        <f aca="false">E12-C12</f>
        <v>-5.56610757485032E-012</v>
      </c>
    </row>
  </sheetData>
  <mergeCells count="1">
    <mergeCell ref="A1:E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true" showOutlineSymbols="true" defaultGridColor="true" view="normal" topLeftCell="A1" colorId="64" zoomScale="220" zoomScaleNormal="220" zoomScalePageLayoutView="100" workbookViewId="0">
      <selection pane="topLeft" activeCell="D4" activeCellId="0" sqref="D4"/>
    </sheetView>
  </sheetViews>
  <sheetFormatPr defaultColWidth="11.55078125" defaultRowHeight="12.8" zeroHeight="false" outlineLevelRow="0" outlineLevelCol="0"/>
  <sheetData>
    <row r="1" customFormat="false" ht="12.8" hidden="false" customHeight="false" outlineLevel="0" collapsed="false">
      <c r="A1" s="1" t="s">
        <v>11</v>
      </c>
      <c r="B1" s="1"/>
      <c r="C1" s="1"/>
      <c r="D1" s="1"/>
      <c r="E1" s="1"/>
    </row>
    <row r="2" customFormat="false" ht="12.8" hidden="false" customHeight="false" outlineLevel="0" collapsed="false">
      <c r="A2" s="2" t="s">
        <v>1</v>
      </c>
      <c r="B2" s="2" t="n">
        <v>0.06</v>
      </c>
      <c r="C2" s="2" t="s">
        <v>2</v>
      </c>
      <c r="D2" s="2" t="n">
        <f aca="false">1+B2</f>
        <v>1.06</v>
      </c>
      <c r="E2" s="2" t="s">
        <v>12</v>
      </c>
      <c r="F2" s="2" t="n">
        <v>100000</v>
      </c>
      <c r="G2" s="0" t="s">
        <v>13</v>
      </c>
      <c r="H2" s="0" t="n">
        <v>10000</v>
      </c>
    </row>
    <row r="3" customFormat="false" ht="12.8" hidden="false" customHeight="false" outlineLevel="0" collapsed="false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customFormat="false" ht="12.8" hidden="false" customHeight="false" outlineLevel="0" collapsed="false">
      <c r="A4" s="2" t="n">
        <v>1</v>
      </c>
      <c r="B4" s="2" t="n">
        <v>100000</v>
      </c>
      <c r="C4" s="2" t="n">
        <f aca="false">B4*$B$2</f>
        <v>6000</v>
      </c>
      <c r="D4" s="2" t="n">
        <f aca="false">E4-C4</f>
        <v>4000</v>
      </c>
      <c r="E4" s="2" t="n">
        <f aca="false">$H$2</f>
        <v>10000</v>
      </c>
    </row>
    <row r="5" customFormat="false" ht="12.8" hidden="false" customHeight="false" outlineLevel="0" collapsed="false">
      <c r="A5" s="2" t="n">
        <v>2</v>
      </c>
      <c r="B5" s="2" t="n">
        <f aca="false">B4-D4</f>
        <v>96000</v>
      </c>
      <c r="C5" s="2" t="n">
        <f aca="false">B5*$B$2</f>
        <v>5760</v>
      </c>
      <c r="D5" s="2" t="n">
        <f aca="false">E5-C5</f>
        <v>4240</v>
      </c>
      <c r="E5" s="2" t="n">
        <f aca="false">$H$2</f>
        <v>10000</v>
      </c>
    </row>
    <row r="6" customFormat="false" ht="12.8" hidden="false" customHeight="false" outlineLevel="0" collapsed="false">
      <c r="A6" s="2" t="n">
        <v>3</v>
      </c>
      <c r="B6" s="2" t="n">
        <f aca="false">B5-D5</f>
        <v>91760</v>
      </c>
      <c r="C6" s="2" t="n">
        <f aca="false">B6*$B$2</f>
        <v>5505.6</v>
      </c>
      <c r="D6" s="2" t="n">
        <f aca="false">E6-C6</f>
        <v>4494.4</v>
      </c>
      <c r="E6" s="2" t="n">
        <f aca="false">$H$2</f>
        <v>10000</v>
      </c>
    </row>
    <row r="7" customFormat="false" ht="12.8" hidden="false" customHeight="false" outlineLevel="0" collapsed="false">
      <c r="A7" s="2" t="n">
        <v>4</v>
      </c>
      <c r="B7" s="2" t="n">
        <f aca="false">B6-D6</f>
        <v>87265.6</v>
      </c>
      <c r="C7" s="2" t="n">
        <f aca="false">B7*$B$2</f>
        <v>5235.936</v>
      </c>
      <c r="D7" s="2" t="n">
        <f aca="false">E7-C7</f>
        <v>4764.064</v>
      </c>
      <c r="E7" s="2" t="n">
        <f aca="false">$H$2</f>
        <v>10000</v>
      </c>
    </row>
    <row r="8" customFormat="false" ht="12.8" hidden="false" customHeight="false" outlineLevel="0" collapsed="false">
      <c r="A8" s="2" t="n">
        <v>5</v>
      </c>
      <c r="B8" s="2" t="n">
        <f aca="false">B7-D7</f>
        <v>82501.536</v>
      </c>
      <c r="C8" s="2" t="n">
        <f aca="false">B8*$B$2</f>
        <v>4950.09216</v>
      </c>
      <c r="D8" s="2" t="n">
        <f aca="false">E8-C8</f>
        <v>5049.90784</v>
      </c>
      <c r="E8" s="2" t="n">
        <f aca="false">$H$2</f>
        <v>10000</v>
      </c>
    </row>
    <row r="9" customFormat="false" ht="12.8" hidden="false" customHeight="false" outlineLevel="0" collapsed="false">
      <c r="A9" s="2" t="n">
        <v>6</v>
      </c>
      <c r="B9" s="2" t="n">
        <f aca="false">B8-D8</f>
        <v>77451.62816</v>
      </c>
      <c r="C9" s="2" t="n">
        <f aca="false">B9*$B$2</f>
        <v>4647.0976896</v>
      </c>
      <c r="D9" s="2" t="n">
        <f aca="false">E9-C9</f>
        <v>5352.9023104</v>
      </c>
      <c r="E9" s="2" t="n">
        <f aca="false">$H$2</f>
        <v>10000</v>
      </c>
    </row>
    <row r="10" customFormat="false" ht="12.8" hidden="false" customHeight="false" outlineLevel="0" collapsed="false">
      <c r="A10" s="2" t="n">
        <v>7</v>
      </c>
      <c r="B10" s="2" t="n">
        <f aca="false">B9-D9</f>
        <v>72098.7258496</v>
      </c>
      <c r="C10" s="2" t="n">
        <f aca="false">B10*$B$2</f>
        <v>4325.923550976</v>
      </c>
      <c r="D10" s="2" t="n">
        <f aca="false">E10-C10</f>
        <v>5674.076449024</v>
      </c>
      <c r="E10" s="2" t="n">
        <f aca="false">$H$2</f>
        <v>10000</v>
      </c>
    </row>
    <row r="11" customFormat="false" ht="12.8" hidden="false" customHeight="false" outlineLevel="0" collapsed="false">
      <c r="A11" s="2" t="n">
        <v>8</v>
      </c>
      <c r="B11" s="2" t="n">
        <f aca="false">B10-D10</f>
        <v>66424.649400576</v>
      </c>
      <c r="C11" s="2" t="n">
        <f aca="false">B11*$B$2</f>
        <v>3985.47896403456</v>
      </c>
      <c r="D11" s="2" t="n">
        <f aca="false">E11-C11</f>
        <v>6014.52103596544</v>
      </c>
      <c r="E11" s="2" t="n">
        <f aca="false">$H$2</f>
        <v>10000</v>
      </c>
    </row>
    <row r="12" customFormat="false" ht="12.8" hidden="false" customHeight="false" outlineLevel="0" collapsed="false">
      <c r="A12" s="2" t="n">
        <v>9</v>
      </c>
      <c r="B12" s="2" t="n">
        <f aca="false">B11-D11</f>
        <v>60410.1283646106</v>
      </c>
      <c r="C12" s="2" t="n">
        <f aca="false">B12*$B$2</f>
        <v>3624.60770187663</v>
      </c>
      <c r="D12" s="2" t="n">
        <f aca="false">E12-C12</f>
        <v>6375.39229812337</v>
      </c>
      <c r="E12" s="2" t="n">
        <f aca="false">$H$2</f>
        <v>10000</v>
      </c>
    </row>
    <row r="13" customFormat="false" ht="12.8" hidden="false" customHeight="false" outlineLevel="0" collapsed="false">
      <c r="A13" s="2" t="n">
        <v>10</v>
      </c>
      <c r="B13" s="2" t="n">
        <f aca="false">B12-D12</f>
        <v>54034.7360664872</v>
      </c>
      <c r="C13" s="2" t="n">
        <f aca="false">B13*$B$2</f>
        <v>3242.08416398923</v>
      </c>
      <c r="D13" s="2" t="n">
        <f aca="false">E13-C13</f>
        <v>6757.91583601077</v>
      </c>
      <c r="E13" s="2" t="n">
        <f aca="false">$H$2</f>
        <v>10000</v>
      </c>
    </row>
    <row r="14" customFormat="false" ht="12.8" hidden="false" customHeight="false" outlineLevel="0" collapsed="false">
      <c r="A14" s="2" t="n">
        <v>11</v>
      </c>
      <c r="B14" s="2" t="n">
        <f aca="false">B13-D13</f>
        <v>47276.8202304765</v>
      </c>
      <c r="C14" s="2" t="n">
        <f aca="false">B14*$B$2</f>
        <v>2836.60921382859</v>
      </c>
      <c r="D14" s="2" t="n">
        <f aca="false">E14-C14</f>
        <v>7163.39078617141</v>
      </c>
      <c r="E14" s="2" t="n">
        <f aca="false">$H$2</f>
        <v>10000</v>
      </c>
    </row>
    <row r="15" customFormat="false" ht="12.8" hidden="false" customHeight="false" outlineLevel="0" collapsed="false">
      <c r="A15" s="2" t="n">
        <v>12</v>
      </c>
      <c r="B15" s="2" t="n">
        <f aca="false">B14-D14</f>
        <v>40113.429444305</v>
      </c>
      <c r="C15" s="2" t="n">
        <f aca="false">B15*$B$2</f>
        <v>2406.8057666583</v>
      </c>
      <c r="D15" s="2" t="n">
        <f aca="false">E15-C15</f>
        <v>7593.1942333417</v>
      </c>
      <c r="E15" s="2" t="n">
        <f aca="false">$H$2</f>
        <v>10000</v>
      </c>
    </row>
    <row r="16" customFormat="false" ht="12.8" hidden="false" customHeight="false" outlineLevel="0" collapsed="false">
      <c r="A16" s="2" t="n">
        <v>13</v>
      </c>
      <c r="B16" s="2" t="n">
        <f aca="false">B15-D15</f>
        <v>32520.2352109633</v>
      </c>
      <c r="C16" s="2" t="n">
        <f aca="false">B16*$B$2</f>
        <v>1951.2141126578</v>
      </c>
      <c r="D16" s="2" t="n">
        <f aca="false">E16-C16</f>
        <v>8048.7858873422</v>
      </c>
      <c r="E16" s="2" t="n">
        <f aca="false">$H$2</f>
        <v>10000</v>
      </c>
    </row>
    <row r="17" customFormat="false" ht="12.8" hidden="false" customHeight="false" outlineLevel="0" collapsed="false">
      <c r="A17" s="2" t="n">
        <v>14</v>
      </c>
      <c r="B17" s="2" t="n">
        <f aca="false">B16-D16</f>
        <v>24471.4493236211</v>
      </c>
      <c r="C17" s="2" t="n">
        <f aca="false">B17*$B$2</f>
        <v>1468.28695941727</v>
      </c>
      <c r="D17" s="2" t="n">
        <f aca="false">E17-C17</f>
        <v>8531.71304058273</v>
      </c>
      <c r="E17" s="2" t="n">
        <f aca="false">$H$2</f>
        <v>10000</v>
      </c>
    </row>
    <row r="18" customFormat="false" ht="12.8" hidden="false" customHeight="false" outlineLevel="0" collapsed="false">
      <c r="A18" s="2" t="n">
        <v>15</v>
      </c>
      <c r="B18" s="2" t="n">
        <f aca="false">B17-D17</f>
        <v>15939.7362830384</v>
      </c>
      <c r="C18" s="2" t="n">
        <f aca="false">B18*$B$2</f>
        <v>956.384176982305</v>
      </c>
      <c r="D18" s="2" t="n">
        <f aca="false">E18-C18</f>
        <v>9043.6158230177</v>
      </c>
      <c r="E18" s="2" t="n">
        <f aca="false">$H$2</f>
        <v>10000</v>
      </c>
    </row>
    <row r="19" customFormat="false" ht="12.8" hidden="false" customHeight="false" outlineLevel="0" collapsed="false">
      <c r="A19" s="2" t="n">
        <v>16</v>
      </c>
      <c r="B19" s="2" t="n">
        <f aca="false">B18-D18</f>
        <v>6896.12046002071</v>
      </c>
      <c r="C19" s="2" t="n">
        <f aca="false">B19*$B$2</f>
        <v>413.767227601243</v>
      </c>
      <c r="D19" s="2" t="n">
        <f aca="false">E19-C19</f>
        <v>9586.23277239876</v>
      </c>
      <c r="E19" s="2" t="n">
        <f aca="false">$H$2</f>
        <v>10000</v>
      </c>
    </row>
    <row r="20" customFormat="false" ht="12.8" hidden="false" customHeight="false" outlineLevel="0" collapsed="false">
      <c r="A20" s="2"/>
      <c r="B20" s="2"/>
    </row>
  </sheetData>
  <mergeCells count="1">
    <mergeCell ref="A1:E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193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2023-11-10T09:55:10Z</dcterms:created>
  <dc:creator/>
  <dc:description/>
  <dc:language>de-DE</dc:language>
  <cp:lastModifiedBy/>
  <dcterms:modified xsi:type="dcterms:W3CDTF">2023-11-14T11:33:42Z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