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\Desktop\Lokale Ablage GdLL\09_Tabellenkalkulation\"/>
    </mc:Choice>
  </mc:AlternateContent>
  <xr:revisionPtr revIDLastSave="0" documentId="13_ncr:1_{D93C4CF9-6757-4E61-B7E2-55A724CE6B3B}" xr6:coauthVersionLast="36" xr6:coauthVersionMax="36" xr10:uidLastSave="{00000000-0000-0000-0000-000000000000}"/>
  <bookViews>
    <workbookView xWindow="0" yWindow="0" windowWidth="38400" windowHeight="17628" xr2:uid="{F3256989-60A1-B64A-A7E4-A5D211DE9C4A}"/>
  </bookViews>
  <sheets>
    <sheet name="Ergebnisse_SuS" sheetId="2" r:id="rId1"/>
    <sheet name="Eissorten" sheetId="3" r:id="rId2"/>
    <sheet name="Tabelle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E10" i="3"/>
  <c r="D10" i="3"/>
  <c r="I12" i="2" l="1"/>
  <c r="I11" i="2"/>
  <c r="I10" i="2"/>
  <c r="I9" i="2"/>
  <c r="I8" i="2"/>
  <c r="B15" i="4" l="1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C5" i="4"/>
  <c r="B5" i="4"/>
  <c r="D54" i="4" l="1"/>
  <c r="E54" i="4" s="1"/>
  <c r="D22" i="4"/>
  <c r="E22" i="4" s="1"/>
  <c r="D20" i="4"/>
  <c r="E20" i="4" s="1"/>
  <c r="D16" i="4"/>
  <c r="E16" i="4" s="1"/>
  <c r="D38" i="4"/>
  <c r="E38" i="4" s="1"/>
  <c r="D21" i="4"/>
  <c r="E21" i="4" s="1"/>
  <c r="D52" i="4"/>
  <c r="E52" i="4" s="1"/>
  <c r="D36" i="4"/>
  <c r="E36" i="4" s="1"/>
  <c r="D50" i="4"/>
  <c r="E50" i="4" s="1"/>
  <c r="D46" i="4"/>
  <c r="E46" i="4" s="1"/>
  <c r="D42" i="4"/>
  <c r="E42" i="4" s="1"/>
  <c r="D34" i="4"/>
  <c r="E34" i="4" s="1"/>
  <c r="D30" i="4"/>
  <c r="E30" i="4" s="1"/>
  <c r="D48" i="4"/>
  <c r="E48" i="4" s="1"/>
  <c r="D14" i="4"/>
  <c r="E14" i="4" s="1"/>
  <c r="D39" i="4"/>
  <c r="E39" i="4" s="1"/>
  <c r="D41" i="4"/>
  <c r="E41" i="4" s="1"/>
  <c r="D37" i="4"/>
  <c r="E37" i="4" s="1"/>
  <c r="D26" i="4"/>
  <c r="E26" i="4" s="1"/>
  <c r="D44" i="4"/>
  <c r="E44" i="4" s="1"/>
  <c r="D40" i="4"/>
  <c r="E40" i="4" s="1"/>
  <c r="D32" i="4"/>
  <c r="E32" i="4" s="1"/>
  <c r="D29" i="4"/>
  <c r="E29" i="4" s="1"/>
  <c r="D25" i="4"/>
  <c r="E25" i="4" s="1"/>
  <c r="D18" i="4"/>
  <c r="E18" i="4" s="1"/>
  <c r="D53" i="4"/>
  <c r="E53" i="4" s="1"/>
  <c r="D28" i="4"/>
  <c r="E28" i="4" s="1"/>
  <c r="D24" i="4"/>
  <c r="E24" i="4" s="1"/>
  <c r="D23" i="4"/>
  <c r="E23" i="4" s="1"/>
  <c r="D43" i="4"/>
  <c r="E43" i="4" s="1"/>
  <c r="D27" i="4"/>
  <c r="E27" i="4" s="1"/>
  <c r="D49" i="4"/>
  <c r="E49" i="4" s="1"/>
  <c r="D33" i="4"/>
  <c r="E33" i="4" s="1"/>
  <c r="D17" i="4"/>
  <c r="E17" i="4" s="1"/>
  <c r="D45" i="4"/>
  <c r="E45" i="4" s="1"/>
  <c r="D51" i="4"/>
  <c r="E51" i="4" s="1"/>
  <c r="D35" i="4"/>
  <c r="E35" i="4" s="1"/>
  <c r="D19" i="4"/>
  <c r="E19" i="4" s="1"/>
  <c r="D47" i="4"/>
  <c r="E47" i="4" s="1"/>
  <c r="D31" i="4"/>
  <c r="E31" i="4" s="1"/>
  <c r="D15" i="4"/>
  <c r="E15" i="4" s="1"/>
  <c r="D12" i="4"/>
  <c r="E12" i="4" s="1"/>
  <c r="D10" i="4"/>
  <c r="E10" i="4" s="1"/>
  <c r="D6" i="4"/>
  <c r="E6" i="4" s="1"/>
  <c r="D13" i="4"/>
  <c r="E13" i="4" s="1"/>
  <c r="D9" i="4"/>
  <c r="E9" i="4" s="1"/>
  <c r="D8" i="4"/>
  <c r="E8" i="4" s="1"/>
  <c r="D11" i="4"/>
  <c r="E11" i="4" s="1"/>
  <c r="D7" i="4"/>
  <c r="E7" i="4" s="1"/>
  <c r="D5" i="4"/>
  <c r="E5" i="4" s="1"/>
  <c r="J3" i="4" l="1"/>
  <c r="J2" i="4"/>
  <c r="M2" i="4" l="1"/>
</calcChain>
</file>

<file path=xl/sharedStrings.xml><?xml version="1.0" encoding="utf-8"?>
<sst xmlns="http://schemas.openxmlformats.org/spreadsheetml/2006/main" count="70" uniqueCount="69">
  <si>
    <t>Vorname</t>
  </si>
  <si>
    <t>Nachname</t>
  </si>
  <si>
    <t>Emma</t>
  </si>
  <si>
    <t>Müller</t>
  </si>
  <si>
    <t>Hannah</t>
  </si>
  <si>
    <t>Schmidt</t>
  </si>
  <si>
    <t>Mia</t>
  </si>
  <si>
    <t>Schneider</t>
  </si>
  <si>
    <t>Sophia</t>
  </si>
  <si>
    <t>Fischer</t>
  </si>
  <si>
    <t>Emilia</t>
  </si>
  <si>
    <t>Weber</t>
  </si>
  <si>
    <t>Lina</t>
  </si>
  <si>
    <t>Meyer</t>
  </si>
  <si>
    <t>Anna</t>
  </si>
  <si>
    <t>Wagner</t>
  </si>
  <si>
    <t>Marie</t>
  </si>
  <si>
    <t>Becker</t>
  </si>
  <si>
    <t>Mila</t>
  </si>
  <si>
    <t>Schulz</t>
  </si>
  <si>
    <t>Lea</t>
  </si>
  <si>
    <t>Hoffmann</t>
  </si>
  <si>
    <t>Ben</t>
  </si>
  <si>
    <t>Schäfer</t>
  </si>
  <si>
    <t>Jonas</t>
  </si>
  <si>
    <t>Koch</t>
  </si>
  <si>
    <t>Leon</t>
  </si>
  <si>
    <t>Bauer</t>
  </si>
  <si>
    <t>Paul</t>
  </si>
  <si>
    <t>Richter</t>
  </si>
  <si>
    <t>Finn</t>
  </si>
  <si>
    <t>Klein</t>
  </si>
  <si>
    <t>Noah</t>
  </si>
  <si>
    <t>Wolf</t>
  </si>
  <si>
    <t>Elias</t>
  </si>
  <si>
    <t>Schröder</t>
  </si>
  <si>
    <t>Luis</t>
  </si>
  <si>
    <t>Neumann</t>
  </si>
  <si>
    <t>Felix</t>
  </si>
  <si>
    <t>Schwarz</t>
  </si>
  <si>
    <t>Lukas</t>
  </si>
  <si>
    <t>Zimmermann</t>
  </si>
  <si>
    <t>Aufgabe 1</t>
  </si>
  <si>
    <t>Aufgabe 2</t>
  </si>
  <si>
    <t>Aufgabe 3</t>
  </si>
  <si>
    <t>Aufgabe 4</t>
  </si>
  <si>
    <t>Montag</t>
  </si>
  <si>
    <t>Dienstag</t>
  </si>
  <si>
    <t>Mittwoch</t>
  </si>
  <si>
    <t>Donnerstag</t>
  </si>
  <si>
    <t>Freitag</t>
  </si>
  <si>
    <t>Samstag</t>
  </si>
  <si>
    <t>Sonntag</t>
  </si>
  <si>
    <t>Schokolade</t>
  </si>
  <si>
    <t>Erdbeer</t>
  </si>
  <si>
    <t>Vanille</t>
  </si>
  <si>
    <t>Nr.</t>
  </si>
  <si>
    <t>x-Wert</t>
  </si>
  <si>
    <t>y-Wert</t>
  </si>
  <si>
    <t>Abstand</t>
  </si>
  <si>
    <t>Innerhalb</t>
  </si>
  <si>
    <t>Punkte innerhalb:</t>
  </si>
  <si>
    <t>Punkte außerhalb</t>
  </si>
  <si>
    <t>Punkte gesamt:</t>
  </si>
  <si>
    <t>Annäherung Pi:</t>
  </si>
  <si>
    <t xml:space="preserve"> </t>
  </si>
  <si>
    <t>Bewertungsschlüssel</t>
  </si>
  <si>
    <t>Punkte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</si>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</sst>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4-4807-BC9F-1A59138411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4-4807-BC9F-1A59138411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4-4807-BC9F-1A5913841123}"/>
              </c:ext>
            </c:extLst>
          </c:dPt>
          <c:cat>
            <c:strRef>
              <c:f>Eissorten!$D$2:$F$2</c:f>
              <c:strCache>
                <c:ptCount val="3"/>
                <c:pt idx="0">
                  <c:v>Schokolade</c:v>
                </c:pt>
                <c:pt idx="1">
                  <c:v>Erdbeer</c:v>
                </c:pt>
                <c:pt idx="2">
                  <c:v>Vanille</c:v>
                </c:pt>
              </c:strCache>
            </c:strRef>
          </c:cat>
          <c:val>
            <c:numRef>
              <c:f>Eissorten!$D$10:$F$10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417-8249-0C56CFDD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MonteCarlo-Methode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Tabelle3!$B$5:$B$50</c:f>
              <c:numCache>
                <c:formatCode>General</c:formatCode>
                <c:ptCount val="46"/>
                <c:pt idx="0">
                  <c:v>0.27188722590396464</c:v>
                </c:pt>
                <c:pt idx="1">
                  <c:v>0.74038223370058343</c:v>
                </c:pt>
                <c:pt idx="2">
                  <c:v>0.58494622822396058</c:v>
                </c:pt>
                <c:pt idx="3">
                  <c:v>7.9058400121142403E-2</c:v>
                </c:pt>
                <c:pt idx="4">
                  <c:v>0.25674968310203705</c:v>
                </c:pt>
                <c:pt idx="5">
                  <c:v>0.33293373557615569</c:v>
                </c:pt>
                <c:pt idx="6">
                  <c:v>0.73625529749645768</c:v>
                </c:pt>
                <c:pt idx="7">
                  <c:v>3.3565693994353052E-2</c:v>
                </c:pt>
                <c:pt idx="8">
                  <c:v>0.71299765519406799</c:v>
                </c:pt>
                <c:pt idx="9">
                  <c:v>0.90255474170768279</c:v>
                </c:pt>
                <c:pt idx="10">
                  <c:v>0.63432235618797983</c:v>
                </c:pt>
                <c:pt idx="11">
                  <c:v>0.66982975940451828</c:v>
                </c:pt>
                <c:pt idx="12">
                  <c:v>0.67120562943519546</c:v>
                </c:pt>
                <c:pt idx="13">
                  <c:v>0.89301454737798669</c:v>
                </c:pt>
                <c:pt idx="14">
                  <c:v>0.77974245850037138</c:v>
                </c:pt>
                <c:pt idx="15">
                  <c:v>0.18996412552975595</c:v>
                </c:pt>
                <c:pt idx="16">
                  <c:v>5.965020910610519E-2</c:v>
                </c:pt>
                <c:pt idx="17">
                  <c:v>0.66374624953744921</c:v>
                </c:pt>
                <c:pt idx="18">
                  <c:v>0.73466552672439001</c:v>
                </c:pt>
                <c:pt idx="19">
                  <c:v>6.8307098471331984E-2</c:v>
                </c:pt>
                <c:pt idx="20">
                  <c:v>0.23882555968665553</c:v>
                </c:pt>
                <c:pt idx="21">
                  <c:v>0.60443684360207128</c:v>
                </c:pt>
                <c:pt idx="22">
                  <c:v>0.72694973099893478</c:v>
                </c:pt>
                <c:pt idx="23">
                  <c:v>0.85877608211101875</c:v>
                </c:pt>
                <c:pt idx="24">
                  <c:v>0.98447991011652192</c:v>
                </c:pt>
                <c:pt idx="25">
                  <c:v>7.7906562496333653E-2</c:v>
                </c:pt>
                <c:pt idx="26">
                  <c:v>0.17120059017957123</c:v>
                </c:pt>
                <c:pt idx="27">
                  <c:v>0.41531299742078398</c:v>
                </c:pt>
                <c:pt idx="28">
                  <c:v>0.83188452755886155</c:v>
                </c:pt>
                <c:pt idx="29">
                  <c:v>0.40432239300744277</c:v>
                </c:pt>
                <c:pt idx="30">
                  <c:v>0.34820071777249828</c:v>
                </c:pt>
                <c:pt idx="31">
                  <c:v>0.7153275799090264</c:v>
                </c:pt>
                <c:pt idx="32">
                  <c:v>0.66365397191690123</c:v>
                </c:pt>
                <c:pt idx="33">
                  <c:v>0.399499608410809</c:v>
                </c:pt>
                <c:pt idx="34">
                  <c:v>0.16230212483233064</c:v>
                </c:pt>
                <c:pt idx="35">
                  <c:v>3.3314518358920853E-2</c:v>
                </c:pt>
                <c:pt idx="36">
                  <c:v>0.77236633991529235</c:v>
                </c:pt>
                <c:pt idx="37">
                  <c:v>0.98916294287776674</c:v>
                </c:pt>
                <c:pt idx="38">
                  <c:v>0.97186226040376578</c:v>
                </c:pt>
                <c:pt idx="39">
                  <c:v>0.844901118252118</c:v>
                </c:pt>
                <c:pt idx="40">
                  <c:v>8.7966556593410794E-2</c:v>
                </c:pt>
                <c:pt idx="41">
                  <c:v>0.57362744021964052</c:v>
                </c:pt>
                <c:pt idx="42">
                  <c:v>0.14485004453933936</c:v>
                </c:pt>
                <c:pt idx="43">
                  <c:v>0.33991031875025268</c:v>
                </c:pt>
                <c:pt idx="44">
                  <c:v>0.57917488367503489</c:v>
                </c:pt>
                <c:pt idx="45">
                  <c:v>0.58288713077508503</c:v>
                </c:pt>
              </c:numCache>
            </c:numRef>
          </c:xVal>
          <c:yVal>
            <c:numRef>
              <c:f>Tabelle3!$C$5:$C$50</c:f>
              <c:numCache>
                <c:formatCode>General</c:formatCode>
                <c:ptCount val="46"/>
                <c:pt idx="0">
                  <c:v>0.85960050720236048</c:v>
                </c:pt>
                <c:pt idx="1">
                  <c:v>0.85373976850866662</c:v>
                </c:pt>
                <c:pt idx="2">
                  <c:v>0.26203725682544832</c:v>
                </c:pt>
                <c:pt idx="3">
                  <c:v>4.3361144207168967E-2</c:v>
                </c:pt>
                <c:pt idx="4">
                  <c:v>0.51604399658224609</c:v>
                </c:pt>
                <c:pt idx="5">
                  <c:v>0.11435101401903469</c:v>
                </c:pt>
                <c:pt idx="6">
                  <c:v>0.13980989721510784</c:v>
                </c:pt>
                <c:pt idx="7">
                  <c:v>0.31887935819017854</c:v>
                </c:pt>
                <c:pt idx="8">
                  <c:v>0.4250839203763892</c:v>
                </c:pt>
                <c:pt idx="9">
                  <c:v>0.12286006479926481</c:v>
                </c:pt>
                <c:pt idx="10">
                  <c:v>0.80566470664534395</c:v>
                </c:pt>
                <c:pt idx="11">
                  <c:v>0.68230510813124456</c:v>
                </c:pt>
                <c:pt idx="12">
                  <c:v>8.493979696541698E-2</c:v>
                </c:pt>
                <c:pt idx="13">
                  <c:v>0.2240951329686689</c:v>
                </c:pt>
                <c:pt idx="14">
                  <c:v>0.53417307547626391</c:v>
                </c:pt>
                <c:pt idx="15">
                  <c:v>0.61341615779435221</c:v>
                </c:pt>
                <c:pt idx="16">
                  <c:v>0.85460871197990762</c:v>
                </c:pt>
                <c:pt idx="17">
                  <c:v>0.84487224823566498</c:v>
                </c:pt>
                <c:pt idx="18">
                  <c:v>0.40019007358792558</c:v>
                </c:pt>
                <c:pt idx="19">
                  <c:v>0.90482504432642297</c:v>
                </c:pt>
                <c:pt idx="20">
                  <c:v>0.11184212770081858</c:v>
                </c:pt>
                <c:pt idx="21">
                  <c:v>0.11442838645202835</c:v>
                </c:pt>
                <c:pt idx="22">
                  <c:v>0.18025410979411605</c:v>
                </c:pt>
                <c:pt idx="23">
                  <c:v>0.86385246315538344</c:v>
                </c:pt>
                <c:pt idx="24">
                  <c:v>0.31281072274223698</c:v>
                </c:pt>
                <c:pt idx="25">
                  <c:v>1.237625853928892E-2</c:v>
                </c:pt>
                <c:pt idx="26">
                  <c:v>0.33904514625797466</c:v>
                </c:pt>
                <c:pt idx="27">
                  <c:v>5.6217480662937191E-2</c:v>
                </c:pt>
                <c:pt idx="28">
                  <c:v>0.5100670632848946</c:v>
                </c:pt>
                <c:pt idx="29">
                  <c:v>0.4131155904845194</c:v>
                </c:pt>
                <c:pt idx="30">
                  <c:v>0.44660156888435487</c:v>
                </c:pt>
                <c:pt idx="31">
                  <c:v>0.93262263665571288</c:v>
                </c:pt>
                <c:pt idx="32">
                  <c:v>0.89108761110505719</c:v>
                </c:pt>
                <c:pt idx="33">
                  <c:v>0.40318962463958363</c:v>
                </c:pt>
                <c:pt idx="34">
                  <c:v>0.18403169910688388</c:v>
                </c:pt>
                <c:pt idx="35">
                  <c:v>0.38529639522365799</c:v>
                </c:pt>
                <c:pt idx="36">
                  <c:v>0.56049672734102263</c:v>
                </c:pt>
                <c:pt idx="37">
                  <c:v>0.6817331472136744</c:v>
                </c:pt>
                <c:pt idx="38">
                  <c:v>0.68230240707993284</c:v>
                </c:pt>
                <c:pt idx="39">
                  <c:v>0.36902400896321663</c:v>
                </c:pt>
                <c:pt idx="40">
                  <c:v>0.30563476428673431</c:v>
                </c:pt>
                <c:pt idx="41">
                  <c:v>0.43386533244731906</c:v>
                </c:pt>
                <c:pt idx="42">
                  <c:v>0.72321890004310951</c:v>
                </c:pt>
                <c:pt idx="43">
                  <c:v>0.91489541797766705</c:v>
                </c:pt>
                <c:pt idx="44">
                  <c:v>0.10283464023066347</c:v>
                </c:pt>
                <c:pt idx="45">
                  <c:v>0.72450967609410111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0E-4C94-B759-60BABCEF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059872"/>
        <c:axId val="824286080"/>
      </c:scatterChart>
      <c:valAx>
        <c:axId val="79205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4286080"/>
        <c:crosses val="autoZero"/>
        <c:crossBetween val="midCat"/>
      </c:valAx>
      <c:valAx>
        <c:axId val="8242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205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0</xdr:row>
      <xdr:rowOff>182880</xdr:rowOff>
    </xdr:from>
    <xdr:to>
      <xdr:col>11</xdr:col>
      <xdr:colOff>529590</xdr:colOff>
      <xdr:row>14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040109-78B7-4819-8CFB-D55FD5824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850589</xdr:colOff>
      <xdr:row>6</xdr:row>
      <xdr:rowOff>171450</xdr:rowOff>
    </xdr:from>
    <xdr:to>
      <xdr:col>13</xdr:col>
      <xdr:colOff>742950</xdr:colOff>
      <xdr:row>26</xdr:row>
      <xdr:rowOff>87270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4ED74B-44E7-4715-919E-78DA7037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11</xdr:row>
      <xdr:rowOff>171450</xdr:rowOff>
    </xdr:from>
    <xdr:to>
      <xdr:col>12</xdr:col>
      <xdr:colOff>685800</xdr:colOff>
      <xdr:row>38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D617BB0-8468-4F64-8935-5054EED0A014}"/>
            </a:ext>
          </a:extLst>
        </xdr:cNvPr>
        <xdr:cNvGrpSpPr/>
      </xdr:nvGrpSpPr>
      <xdr:grpSpPr>
        <a:xfrm>
          <a:off x="4613910" y="2350770"/>
          <a:ext cx="7037070" cy="5177790"/>
          <a:chOff x="9477374" y="2009774"/>
          <a:chExt cx="6791325" cy="6334126"/>
        </a:xfrm>
      </xdr:grpSpPr>
      <xdr:sp macro="" textlink="">
        <xdr:nvSpPr>
          <xdr:cNvPr id="5" name="Bogen 4">
            <a:extLst>
              <a:ext uri="{FF2B5EF4-FFF2-40B4-BE49-F238E27FC236}">
                <a16:creationId xmlns:a16="http://schemas.microsoft.com/office/drawing/2014/main" id="{86B5790D-3232-47D8-8DAE-31A1364CC97D}"/>
              </a:ext>
            </a:extLst>
          </xdr:cNvPr>
          <xdr:cNvSpPr/>
        </xdr:nvSpPr>
        <xdr:spPr>
          <a:xfrm>
            <a:off x="9477374" y="2028825"/>
            <a:ext cx="6781800" cy="6315075"/>
          </a:xfrm>
          <a:prstGeom prst="arc">
            <a:avLst>
              <a:gd name="adj1" fmla="val 16200000"/>
              <a:gd name="adj2" fmla="val 21589357"/>
            </a:avLst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EB6B826A-54EA-4EF4-A96E-D0B73A672556}"/>
              </a:ext>
            </a:extLst>
          </xdr:cNvPr>
          <xdr:cNvSpPr/>
        </xdr:nvSpPr>
        <xdr:spPr>
          <a:xfrm>
            <a:off x="12868274" y="2009774"/>
            <a:ext cx="3400425" cy="317182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F2CA-64E1-904A-A79F-A930710AEB25}">
  <dimension ref="A1:J21"/>
  <sheetViews>
    <sheetView tabSelected="1" workbookViewId="0">
      <selection activeCell="G7" sqref="G7"/>
    </sheetView>
  </sheetViews>
  <sheetFormatPr baseColWidth="10" defaultRowHeight="15.6" x14ac:dyDescent="0.3"/>
  <cols>
    <col min="1" max="1" width="11" customWidth="1"/>
    <col min="2" max="2" width="13.3984375" customWidth="1"/>
  </cols>
  <sheetData>
    <row r="1" spans="1:10" x14ac:dyDescent="0.3">
      <c r="A1" t="s">
        <v>0</v>
      </c>
      <c r="B1" t="s">
        <v>1</v>
      </c>
      <c r="C1" t="s">
        <v>42</v>
      </c>
      <c r="D1" t="s">
        <v>43</v>
      </c>
      <c r="E1" t="s">
        <v>44</v>
      </c>
      <c r="F1" t="s">
        <v>45</v>
      </c>
    </row>
    <row r="2" spans="1:10" x14ac:dyDescent="0.3">
      <c r="A2" t="s">
        <v>2</v>
      </c>
      <c r="B2" t="s">
        <v>3</v>
      </c>
      <c r="C2">
        <v>3</v>
      </c>
      <c r="D2">
        <v>2</v>
      </c>
      <c r="E2">
        <v>1</v>
      </c>
      <c r="F2">
        <v>2</v>
      </c>
    </row>
    <row r="3" spans="1:10" x14ac:dyDescent="0.3">
      <c r="A3" t="s">
        <v>4</v>
      </c>
      <c r="B3" t="s">
        <v>5</v>
      </c>
      <c r="C3">
        <v>2</v>
      </c>
      <c r="D3">
        <v>3</v>
      </c>
      <c r="E3">
        <v>5</v>
      </c>
      <c r="F3">
        <v>2</v>
      </c>
    </row>
    <row r="4" spans="1:10" x14ac:dyDescent="0.3">
      <c r="A4" t="s">
        <v>6</v>
      </c>
      <c r="B4" t="s">
        <v>7</v>
      </c>
      <c r="C4">
        <v>1</v>
      </c>
      <c r="D4">
        <v>3</v>
      </c>
      <c r="E4">
        <v>5</v>
      </c>
      <c r="F4">
        <v>4</v>
      </c>
    </row>
    <row r="5" spans="1:10" x14ac:dyDescent="0.3">
      <c r="A5" t="s">
        <v>8</v>
      </c>
      <c r="B5" t="s">
        <v>9</v>
      </c>
      <c r="C5">
        <v>2</v>
      </c>
      <c r="D5">
        <v>1</v>
      </c>
      <c r="E5">
        <v>5</v>
      </c>
      <c r="F5">
        <v>1</v>
      </c>
      <c r="I5" s="5" t="s">
        <v>66</v>
      </c>
      <c r="J5" s="5"/>
    </row>
    <row r="6" spans="1:10" x14ac:dyDescent="0.3">
      <c r="A6" t="s">
        <v>10</v>
      </c>
      <c r="B6" t="s">
        <v>11</v>
      </c>
      <c r="C6">
        <v>4</v>
      </c>
      <c r="D6">
        <v>5</v>
      </c>
      <c r="E6">
        <v>4</v>
      </c>
      <c r="F6">
        <v>5</v>
      </c>
      <c r="I6" s="4" t="s">
        <v>67</v>
      </c>
      <c r="J6" s="4" t="s">
        <v>68</v>
      </c>
    </row>
    <row r="7" spans="1:10" x14ac:dyDescent="0.3">
      <c r="A7" t="s">
        <v>12</v>
      </c>
      <c r="B7" t="s">
        <v>13</v>
      </c>
      <c r="C7">
        <v>4</v>
      </c>
      <c r="D7">
        <v>1</v>
      </c>
      <c r="E7">
        <v>3</v>
      </c>
      <c r="F7">
        <v>1</v>
      </c>
      <c r="I7" s="3">
        <v>0</v>
      </c>
      <c r="J7" s="1">
        <v>6</v>
      </c>
    </row>
    <row r="8" spans="1:10" x14ac:dyDescent="0.3">
      <c r="A8" t="s">
        <v>14</v>
      </c>
      <c r="B8" t="s">
        <v>15</v>
      </c>
      <c r="C8">
        <v>4</v>
      </c>
      <c r="D8">
        <v>4</v>
      </c>
      <c r="E8">
        <v>2</v>
      </c>
      <c r="F8">
        <v>5</v>
      </c>
      <c r="I8" s="3">
        <f>20/6</f>
        <v>3.3333333333333335</v>
      </c>
      <c r="J8" s="1">
        <v>5</v>
      </c>
    </row>
    <row r="9" spans="1:10" x14ac:dyDescent="0.3">
      <c r="A9" t="s">
        <v>16</v>
      </c>
      <c r="B9" t="s">
        <v>17</v>
      </c>
      <c r="C9">
        <v>3</v>
      </c>
      <c r="D9">
        <v>3</v>
      </c>
      <c r="E9">
        <v>4</v>
      </c>
      <c r="F9">
        <v>1</v>
      </c>
      <c r="I9" s="3">
        <f>3*20/6</f>
        <v>10</v>
      </c>
      <c r="J9" s="1">
        <v>4</v>
      </c>
    </row>
    <row r="10" spans="1:10" x14ac:dyDescent="0.3">
      <c r="A10" t="s">
        <v>18</v>
      </c>
      <c r="B10" t="s">
        <v>19</v>
      </c>
      <c r="C10">
        <v>2</v>
      </c>
      <c r="D10">
        <v>1</v>
      </c>
      <c r="E10">
        <v>5</v>
      </c>
      <c r="F10">
        <v>4</v>
      </c>
      <c r="I10" s="3">
        <f>10+20/6</f>
        <v>13.333333333333334</v>
      </c>
      <c r="J10" s="1">
        <v>3</v>
      </c>
    </row>
    <row r="11" spans="1:10" x14ac:dyDescent="0.3">
      <c r="A11" t="s">
        <v>20</v>
      </c>
      <c r="B11" t="s">
        <v>21</v>
      </c>
      <c r="C11">
        <v>5</v>
      </c>
      <c r="D11">
        <v>5</v>
      </c>
      <c r="E11">
        <v>3</v>
      </c>
      <c r="F11">
        <v>2</v>
      </c>
      <c r="I11" s="3">
        <f>13+20/6</f>
        <v>16.333333333333332</v>
      </c>
      <c r="J11" s="1">
        <v>2</v>
      </c>
    </row>
    <row r="12" spans="1:10" x14ac:dyDescent="0.3">
      <c r="A12" t="s">
        <v>22</v>
      </c>
      <c r="B12" t="s">
        <v>23</v>
      </c>
      <c r="C12">
        <v>1</v>
      </c>
      <c r="D12">
        <v>4</v>
      </c>
      <c r="E12">
        <v>3</v>
      </c>
      <c r="F12">
        <v>4</v>
      </c>
      <c r="I12" s="3">
        <f>16+20/6</f>
        <v>19.333333333333332</v>
      </c>
      <c r="J12" s="1">
        <v>1</v>
      </c>
    </row>
    <row r="13" spans="1:10" x14ac:dyDescent="0.3">
      <c r="A13" t="s">
        <v>24</v>
      </c>
      <c r="B13" t="s">
        <v>25</v>
      </c>
      <c r="C13">
        <v>3</v>
      </c>
      <c r="D13">
        <v>1</v>
      </c>
      <c r="E13">
        <v>1</v>
      </c>
      <c r="F13">
        <v>2</v>
      </c>
    </row>
    <row r="14" spans="1:10" x14ac:dyDescent="0.3">
      <c r="A14" t="s">
        <v>26</v>
      </c>
      <c r="B14" t="s">
        <v>27</v>
      </c>
      <c r="C14">
        <v>1</v>
      </c>
      <c r="D14">
        <v>2</v>
      </c>
      <c r="E14">
        <v>4</v>
      </c>
      <c r="F14">
        <v>1</v>
      </c>
    </row>
    <row r="15" spans="1:10" x14ac:dyDescent="0.3">
      <c r="A15" t="s">
        <v>28</v>
      </c>
      <c r="B15" t="s">
        <v>29</v>
      </c>
      <c r="C15">
        <v>4</v>
      </c>
      <c r="D15">
        <v>4</v>
      </c>
      <c r="E15">
        <v>3</v>
      </c>
      <c r="F15">
        <v>4</v>
      </c>
    </row>
    <row r="16" spans="1:10" x14ac:dyDescent="0.3">
      <c r="A16" t="s">
        <v>30</v>
      </c>
      <c r="B16" t="s">
        <v>31</v>
      </c>
      <c r="C16">
        <v>2</v>
      </c>
      <c r="D16">
        <v>5</v>
      </c>
      <c r="E16">
        <v>3</v>
      </c>
      <c r="F16">
        <v>1</v>
      </c>
    </row>
    <row r="17" spans="1:6" x14ac:dyDescent="0.3">
      <c r="A17" t="s">
        <v>32</v>
      </c>
      <c r="B17" t="s">
        <v>33</v>
      </c>
      <c r="C17">
        <v>4</v>
      </c>
      <c r="D17">
        <v>4</v>
      </c>
      <c r="E17">
        <v>1</v>
      </c>
      <c r="F17">
        <v>1</v>
      </c>
    </row>
    <row r="18" spans="1:6" x14ac:dyDescent="0.3">
      <c r="A18" t="s">
        <v>34</v>
      </c>
      <c r="B18" t="s">
        <v>35</v>
      </c>
      <c r="C18">
        <v>2</v>
      </c>
      <c r="D18">
        <v>4</v>
      </c>
      <c r="E18">
        <v>5</v>
      </c>
      <c r="F18">
        <v>2</v>
      </c>
    </row>
    <row r="19" spans="1:6" x14ac:dyDescent="0.3">
      <c r="A19" t="s">
        <v>36</v>
      </c>
      <c r="B19" t="s">
        <v>37</v>
      </c>
      <c r="C19">
        <v>2</v>
      </c>
      <c r="D19">
        <v>5</v>
      </c>
      <c r="E19">
        <v>1</v>
      </c>
      <c r="F19">
        <v>3</v>
      </c>
    </row>
    <row r="20" spans="1:6" x14ac:dyDescent="0.3">
      <c r="A20" t="s">
        <v>38</v>
      </c>
      <c r="B20" t="s">
        <v>39</v>
      </c>
      <c r="C20">
        <v>4</v>
      </c>
      <c r="D20">
        <v>4</v>
      </c>
      <c r="E20">
        <v>3</v>
      </c>
      <c r="F20">
        <v>1</v>
      </c>
    </row>
    <row r="21" spans="1:6" x14ac:dyDescent="0.3">
      <c r="A21" t="s">
        <v>40</v>
      </c>
      <c r="B21" t="s">
        <v>41</v>
      </c>
      <c r="C21">
        <v>2</v>
      </c>
      <c r="D21">
        <v>4</v>
      </c>
      <c r="E21">
        <v>3</v>
      </c>
      <c r="F21">
        <v>2</v>
      </c>
    </row>
  </sheetData>
  <mergeCells count="1">
    <mergeCell ref="I5:J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3682-D707-4D24-83BB-40CD5EDFE2FD}">
  <dimension ref="C2:F10"/>
  <sheetViews>
    <sheetView workbookViewId="0">
      <selection activeCell="E17" sqref="E17"/>
    </sheetView>
  </sheetViews>
  <sheetFormatPr baseColWidth="10" defaultRowHeight="15.6" x14ac:dyDescent="0.3"/>
  <sheetData>
    <row r="2" spans="3:6" x14ac:dyDescent="0.3">
      <c r="C2" s="1"/>
      <c r="D2" s="1" t="s">
        <v>53</v>
      </c>
      <c r="E2" s="1" t="s">
        <v>54</v>
      </c>
      <c r="F2" s="1" t="s">
        <v>55</v>
      </c>
    </row>
    <row r="3" spans="3:6" x14ac:dyDescent="0.3">
      <c r="C3" s="1" t="s">
        <v>46</v>
      </c>
      <c r="D3" s="1">
        <v>1</v>
      </c>
      <c r="E3" s="1">
        <v>0</v>
      </c>
      <c r="F3" s="1">
        <v>0</v>
      </c>
    </row>
    <row r="4" spans="3:6" x14ac:dyDescent="0.3">
      <c r="C4" s="1" t="s">
        <v>47</v>
      </c>
      <c r="D4" s="1">
        <v>1</v>
      </c>
      <c r="E4" s="1">
        <v>0</v>
      </c>
      <c r="F4" s="1">
        <v>0</v>
      </c>
    </row>
    <row r="5" spans="3:6" x14ac:dyDescent="0.3">
      <c r="C5" s="1" t="s">
        <v>48</v>
      </c>
      <c r="D5" s="1">
        <v>0</v>
      </c>
      <c r="E5" s="1">
        <v>0</v>
      </c>
      <c r="F5" s="1">
        <v>1</v>
      </c>
    </row>
    <row r="6" spans="3:6" x14ac:dyDescent="0.3">
      <c r="C6" s="1" t="s">
        <v>49</v>
      </c>
      <c r="D6" s="1">
        <v>0</v>
      </c>
      <c r="E6" s="1">
        <v>1</v>
      </c>
      <c r="F6" s="1">
        <v>0</v>
      </c>
    </row>
    <row r="7" spans="3:6" x14ac:dyDescent="0.3">
      <c r="C7" s="1" t="s">
        <v>50</v>
      </c>
      <c r="D7" s="1">
        <v>0</v>
      </c>
      <c r="E7" s="1">
        <v>0</v>
      </c>
      <c r="F7" s="1">
        <v>1</v>
      </c>
    </row>
    <row r="8" spans="3:6" x14ac:dyDescent="0.3">
      <c r="C8" s="1" t="s">
        <v>51</v>
      </c>
      <c r="D8" s="1">
        <v>0</v>
      </c>
      <c r="E8" s="1">
        <v>0</v>
      </c>
      <c r="F8" s="1">
        <v>1</v>
      </c>
    </row>
    <row r="9" spans="3:6" x14ac:dyDescent="0.3">
      <c r="C9" s="1" t="s">
        <v>52</v>
      </c>
      <c r="D9" s="1">
        <v>0</v>
      </c>
      <c r="E9" s="1">
        <v>1</v>
      </c>
      <c r="F9" s="1">
        <v>0</v>
      </c>
    </row>
    <row r="10" spans="3:6" x14ac:dyDescent="0.3">
      <c r="D10">
        <f>SUM(D3:D9)</f>
        <v>2</v>
      </c>
      <c r="E10">
        <f>SUM(E3:E9)</f>
        <v>2</v>
      </c>
      <c r="F10">
        <f>SUM(F3:F9)</f>
        <v>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1735-35D3-4ADD-9B86-0D081E66C536}">
  <dimension ref="A2:M54"/>
  <sheetViews>
    <sheetView workbookViewId="0">
      <selection activeCell="J3" sqref="J3"/>
    </sheetView>
  </sheetViews>
  <sheetFormatPr baseColWidth="10" defaultRowHeight="15.6" x14ac:dyDescent="0.3"/>
  <cols>
    <col min="4" max="4" width="13" customWidth="1"/>
    <col min="9" max="9" width="16.5" customWidth="1"/>
    <col min="12" max="12" width="13.59765625" customWidth="1"/>
  </cols>
  <sheetData>
    <row r="2" spans="1:13" x14ac:dyDescent="0.3">
      <c r="I2" t="s">
        <v>61</v>
      </c>
      <c r="J2">
        <f ca="1">COUNTIF(E5:E54,1)</f>
        <v>39</v>
      </c>
      <c r="L2" t="s">
        <v>64</v>
      </c>
      <c r="M2">
        <f ca="1">((J2)/(J2+J3))*4</f>
        <v>3.12</v>
      </c>
    </row>
    <row r="3" spans="1:13" x14ac:dyDescent="0.3">
      <c r="I3" t="s">
        <v>62</v>
      </c>
      <c r="J3">
        <f ca="1">COUNTIF(E5:E54,0)</f>
        <v>11</v>
      </c>
    </row>
    <row r="4" spans="1:13" x14ac:dyDescent="0.3">
      <c r="A4" s="2" t="s">
        <v>56</v>
      </c>
      <c r="B4" s="2" t="s">
        <v>57</v>
      </c>
      <c r="C4" s="2" t="s">
        <v>58</v>
      </c>
      <c r="D4" s="2" t="s">
        <v>59</v>
      </c>
      <c r="E4" s="2" t="s">
        <v>60</v>
      </c>
      <c r="I4" t="s">
        <v>63</v>
      </c>
      <c r="J4">
        <v>50</v>
      </c>
      <c r="K4" t="s">
        <v>65</v>
      </c>
      <c r="L4" t="s">
        <v>65</v>
      </c>
    </row>
    <row r="5" spans="1:13" x14ac:dyDescent="0.3">
      <c r="A5">
        <v>1</v>
      </c>
      <c r="B5">
        <f ca="1">RAND()</f>
        <v>0.27188722590396464</v>
      </c>
      <c r="C5">
        <f ca="1">RAND()</f>
        <v>0.85960050720236048</v>
      </c>
      <c r="D5">
        <f ca="1">SQRT(B5^2+C5^2)</f>
        <v>0.90157401004704485</v>
      </c>
      <c r="E5">
        <f ca="1">IF(D5&lt;1,1,0)</f>
        <v>1</v>
      </c>
    </row>
    <row r="6" spans="1:13" x14ac:dyDescent="0.3">
      <c r="A6">
        <v>2</v>
      </c>
      <c r="B6">
        <f t="shared" ref="B6:C51" ca="1" si="0">RAND()</f>
        <v>0.74038223370058343</v>
      </c>
      <c r="C6">
        <f t="shared" ca="1" si="0"/>
        <v>0.85373976850866662</v>
      </c>
      <c r="D6">
        <f t="shared" ref="D6:D50" ca="1" si="1">SQRT(B6^2+C6^2)</f>
        <v>1.1300608144311071</v>
      </c>
      <c r="E6">
        <f t="shared" ref="E6:E54" ca="1" si="2">IF(D6&lt;1,1,0)</f>
        <v>0</v>
      </c>
    </row>
    <row r="7" spans="1:13" x14ac:dyDescent="0.3">
      <c r="A7">
        <v>3</v>
      </c>
      <c r="B7">
        <f t="shared" ca="1" si="0"/>
        <v>0.58494622822396058</v>
      </c>
      <c r="C7">
        <f t="shared" ca="1" si="0"/>
        <v>0.26203725682544832</v>
      </c>
      <c r="D7">
        <f t="shared" ca="1" si="1"/>
        <v>0.64095679564073871</v>
      </c>
      <c r="E7">
        <f t="shared" ca="1" si="2"/>
        <v>1</v>
      </c>
    </row>
    <row r="8" spans="1:13" x14ac:dyDescent="0.3">
      <c r="A8">
        <v>4</v>
      </c>
      <c r="B8">
        <f t="shared" ca="1" si="0"/>
        <v>7.9058400121142403E-2</v>
      </c>
      <c r="C8">
        <f t="shared" ca="1" si="0"/>
        <v>4.3361144207168967E-2</v>
      </c>
      <c r="D8">
        <f t="shared" ca="1" si="1"/>
        <v>9.0168838612181057E-2</v>
      </c>
      <c r="E8">
        <f t="shared" ca="1" si="2"/>
        <v>1</v>
      </c>
    </row>
    <row r="9" spans="1:13" x14ac:dyDescent="0.3">
      <c r="A9">
        <v>5</v>
      </c>
      <c r="B9">
        <f t="shared" ca="1" si="0"/>
        <v>0.25674968310203705</v>
      </c>
      <c r="C9">
        <f t="shared" ca="1" si="0"/>
        <v>0.51604399658224609</v>
      </c>
      <c r="D9">
        <f t="shared" ca="1" si="1"/>
        <v>0.57638685462246075</v>
      </c>
      <c r="E9">
        <f t="shared" ca="1" si="2"/>
        <v>1</v>
      </c>
    </row>
    <row r="10" spans="1:13" x14ac:dyDescent="0.3">
      <c r="A10">
        <v>6</v>
      </c>
      <c r="B10">
        <f t="shared" ca="1" si="0"/>
        <v>0.33293373557615569</v>
      </c>
      <c r="C10">
        <f t="shared" ca="1" si="0"/>
        <v>0.11435101401903469</v>
      </c>
      <c r="D10">
        <f t="shared" ca="1" si="1"/>
        <v>0.35202418481103681</v>
      </c>
      <c r="E10">
        <f t="shared" ca="1" si="2"/>
        <v>1</v>
      </c>
    </row>
    <row r="11" spans="1:13" x14ac:dyDescent="0.3">
      <c r="A11">
        <v>7</v>
      </c>
      <c r="B11">
        <f t="shared" ca="1" si="0"/>
        <v>0.73625529749645768</v>
      </c>
      <c r="C11">
        <f t="shared" ca="1" si="0"/>
        <v>0.13980989721510784</v>
      </c>
      <c r="D11">
        <f t="shared" ca="1" si="1"/>
        <v>0.7494122166410796</v>
      </c>
      <c r="E11">
        <f t="shared" ca="1" si="2"/>
        <v>1</v>
      </c>
    </row>
    <row r="12" spans="1:13" x14ac:dyDescent="0.3">
      <c r="A12">
        <v>8</v>
      </c>
      <c r="B12">
        <f t="shared" ca="1" si="0"/>
        <v>3.3565693994353052E-2</v>
      </c>
      <c r="C12">
        <f t="shared" ca="1" si="0"/>
        <v>0.31887935819017854</v>
      </c>
      <c r="D12">
        <f t="shared" ca="1" si="1"/>
        <v>0.32064107798768193</v>
      </c>
      <c r="E12">
        <f t="shared" ca="1" si="2"/>
        <v>1</v>
      </c>
    </row>
    <row r="13" spans="1:13" x14ac:dyDescent="0.3">
      <c r="A13">
        <v>9</v>
      </c>
      <c r="B13">
        <f t="shared" ca="1" si="0"/>
        <v>0.71299765519406799</v>
      </c>
      <c r="C13">
        <f t="shared" ca="1" si="0"/>
        <v>0.4250839203763892</v>
      </c>
      <c r="D13">
        <f t="shared" ca="1" si="1"/>
        <v>0.8300975820196077</v>
      </c>
      <c r="E13">
        <f t="shared" ca="1" si="2"/>
        <v>1</v>
      </c>
    </row>
    <row r="14" spans="1:13" x14ac:dyDescent="0.3">
      <c r="A14">
        <v>10</v>
      </c>
      <c r="B14">
        <f t="shared" ca="1" si="0"/>
        <v>0.90255474170768279</v>
      </c>
      <c r="C14">
        <f t="shared" ca="1" si="0"/>
        <v>0.12286006479926481</v>
      </c>
      <c r="D14">
        <f t="shared" ca="1" si="1"/>
        <v>0.91087850852981578</v>
      </c>
      <c r="E14">
        <f t="shared" ca="1" si="2"/>
        <v>1</v>
      </c>
    </row>
    <row r="15" spans="1:13" x14ac:dyDescent="0.3">
      <c r="A15">
        <v>11</v>
      </c>
      <c r="B15">
        <f t="shared" ca="1" si="0"/>
        <v>0.63432235618797983</v>
      </c>
      <c r="C15">
        <f t="shared" ca="1" si="0"/>
        <v>0.80566470664534395</v>
      </c>
      <c r="D15">
        <f t="shared" ca="1" si="1"/>
        <v>1.0254074658855368</v>
      </c>
      <c r="E15">
        <f t="shared" ca="1" si="2"/>
        <v>0</v>
      </c>
    </row>
    <row r="16" spans="1:13" x14ac:dyDescent="0.3">
      <c r="A16">
        <v>12</v>
      </c>
      <c r="B16">
        <f t="shared" ca="1" si="0"/>
        <v>0.66982975940451828</v>
      </c>
      <c r="C16">
        <f t="shared" ca="1" si="0"/>
        <v>0.68230510813124456</v>
      </c>
      <c r="D16">
        <f t="shared" ca="1" si="1"/>
        <v>0.9561444279845509</v>
      </c>
      <c r="E16">
        <f t="shared" ca="1" si="2"/>
        <v>1</v>
      </c>
    </row>
    <row r="17" spans="1:5" x14ac:dyDescent="0.3">
      <c r="A17">
        <v>13</v>
      </c>
      <c r="B17">
        <f t="shared" ca="1" si="0"/>
        <v>0.67120562943519546</v>
      </c>
      <c r="C17">
        <f t="shared" ca="1" si="0"/>
        <v>8.493979696541698E-2</v>
      </c>
      <c r="D17">
        <f t="shared" ca="1" si="1"/>
        <v>0.67655876765734335</v>
      </c>
      <c r="E17">
        <f t="shared" ca="1" si="2"/>
        <v>1</v>
      </c>
    </row>
    <row r="18" spans="1:5" x14ac:dyDescent="0.3">
      <c r="A18">
        <v>14</v>
      </c>
      <c r="B18">
        <f t="shared" ca="1" si="0"/>
        <v>0.89301454737798669</v>
      </c>
      <c r="C18">
        <f t="shared" ca="1" si="0"/>
        <v>0.2240951329686689</v>
      </c>
      <c r="D18">
        <f t="shared" ca="1" si="1"/>
        <v>0.92070278073271605</v>
      </c>
      <c r="E18">
        <f t="shared" ca="1" si="2"/>
        <v>1</v>
      </c>
    </row>
    <row r="19" spans="1:5" x14ac:dyDescent="0.3">
      <c r="A19">
        <v>15</v>
      </c>
      <c r="B19">
        <f t="shared" ca="1" si="0"/>
        <v>0.77974245850037138</v>
      </c>
      <c r="C19">
        <f t="shared" ca="1" si="0"/>
        <v>0.53417307547626391</v>
      </c>
      <c r="D19">
        <f t="shared" ca="1" si="1"/>
        <v>0.9451662161503519</v>
      </c>
      <c r="E19">
        <f t="shared" ca="1" si="2"/>
        <v>1</v>
      </c>
    </row>
    <row r="20" spans="1:5" x14ac:dyDescent="0.3">
      <c r="A20">
        <v>16</v>
      </c>
      <c r="B20">
        <f t="shared" ca="1" si="0"/>
        <v>0.18996412552975595</v>
      </c>
      <c r="C20">
        <f t="shared" ca="1" si="0"/>
        <v>0.61341615779435221</v>
      </c>
      <c r="D20">
        <f t="shared" ca="1" si="1"/>
        <v>0.64215710821532646</v>
      </c>
      <c r="E20">
        <f t="shared" ca="1" si="2"/>
        <v>1</v>
      </c>
    </row>
    <row r="21" spans="1:5" x14ac:dyDescent="0.3">
      <c r="A21">
        <v>17</v>
      </c>
      <c r="B21">
        <f t="shared" ca="1" si="0"/>
        <v>5.965020910610519E-2</v>
      </c>
      <c r="C21">
        <f t="shared" ca="1" si="0"/>
        <v>0.85460871197990762</v>
      </c>
      <c r="D21">
        <f t="shared" ca="1" si="1"/>
        <v>0.85668792336437127</v>
      </c>
      <c r="E21">
        <f t="shared" ca="1" si="2"/>
        <v>1</v>
      </c>
    </row>
    <row r="22" spans="1:5" x14ac:dyDescent="0.3">
      <c r="A22">
        <v>18</v>
      </c>
      <c r="B22">
        <f t="shared" ca="1" si="0"/>
        <v>0.66374624953744921</v>
      </c>
      <c r="C22">
        <f t="shared" ca="1" si="0"/>
        <v>0.84487224823566498</v>
      </c>
      <c r="D22">
        <f t="shared" ca="1" si="1"/>
        <v>1.0744152826602091</v>
      </c>
      <c r="E22">
        <f t="shared" ca="1" si="2"/>
        <v>0</v>
      </c>
    </row>
    <row r="23" spans="1:5" x14ac:dyDescent="0.3">
      <c r="A23">
        <v>19</v>
      </c>
      <c r="B23">
        <f t="shared" ca="1" si="0"/>
        <v>0.73466552672439001</v>
      </c>
      <c r="C23">
        <f t="shared" ca="1" si="0"/>
        <v>0.40019007358792558</v>
      </c>
      <c r="D23">
        <f t="shared" ca="1" si="1"/>
        <v>0.8365916155183093</v>
      </c>
      <c r="E23">
        <f t="shared" ca="1" si="2"/>
        <v>1</v>
      </c>
    </row>
    <row r="24" spans="1:5" x14ac:dyDescent="0.3">
      <c r="A24">
        <v>20</v>
      </c>
      <c r="B24">
        <f t="shared" ca="1" si="0"/>
        <v>6.8307098471331984E-2</v>
      </c>
      <c r="C24">
        <f t="shared" ca="1" si="0"/>
        <v>0.90482504432642297</v>
      </c>
      <c r="D24">
        <f t="shared" ca="1" si="1"/>
        <v>0.90739970274509429</v>
      </c>
      <c r="E24">
        <f t="shared" ca="1" si="2"/>
        <v>1</v>
      </c>
    </row>
    <row r="25" spans="1:5" x14ac:dyDescent="0.3">
      <c r="A25">
        <v>21</v>
      </c>
      <c r="B25">
        <f t="shared" ca="1" si="0"/>
        <v>0.23882555968665553</v>
      </c>
      <c r="C25">
        <f t="shared" ca="1" si="0"/>
        <v>0.11184212770081858</v>
      </c>
      <c r="D25">
        <f t="shared" ca="1" si="1"/>
        <v>0.2637163428540038</v>
      </c>
      <c r="E25">
        <f t="shared" ca="1" si="2"/>
        <v>1</v>
      </c>
    </row>
    <row r="26" spans="1:5" x14ac:dyDescent="0.3">
      <c r="A26">
        <v>22</v>
      </c>
      <c r="B26">
        <f t="shared" ca="1" si="0"/>
        <v>0.60443684360207128</v>
      </c>
      <c r="C26">
        <f t="shared" ca="1" si="0"/>
        <v>0.11442838645202835</v>
      </c>
      <c r="D26">
        <f t="shared" ca="1" si="1"/>
        <v>0.61517294603196715</v>
      </c>
      <c r="E26">
        <f t="shared" ca="1" si="2"/>
        <v>1</v>
      </c>
    </row>
    <row r="27" spans="1:5" x14ac:dyDescent="0.3">
      <c r="A27">
        <v>23</v>
      </c>
      <c r="B27">
        <f t="shared" ca="1" si="0"/>
        <v>0.72694973099893478</v>
      </c>
      <c r="C27">
        <f t="shared" ca="1" si="0"/>
        <v>0.18025410979411605</v>
      </c>
      <c r="D27">
        <f t="shared" ca="1" si="1"/>
        <v>0.74896425515313669</v>
      </c>
      <c r="E27">
        <f t="shared" ca="1" si="2"/>
        <v>1</v>
      </c>
    </row>
    <row r="28" spans="1:5" x14ac:dyDescent="0.3">
      <c r="A28">
        <v>24</v>
      </c>
      <c r="B28">
        <f t="shared" ca="1" si="0"/>
        <v>0.85877608211101875</v>
      </c>
      <c r="C28">
        <f t="shared" ca="1" si="0"/>
        <v>0.86385246315538344</v>
      </c>
      <c r="D28">
        <f t="shared" ca="1" si="1"/>
        <v>1.2180876147903215</v>
      </c>
      <c r="E28">
        <f t="shared" ca="1" si="2"/>
        <v>0</v>
      </c>
    </row>
    <row r="29" spans="1:5" x14ac:dyDescent="0.3">
      <c r="A29">
        <v>25</v>
      </c>
      <c r="B29">
        <f t="shared" ca="1" si="0"/>
        <v>0.98447991011652192</v>
      </c>
      <c r="C29">
        <f t="shared" ca="1" si="0"/>
        <v>0.31281072274223698</v>
      </c>
      <c r="D29">
        <f t="shared" ca="1" si="1"/>
        <v>1.0329817237906758</v>
      </c>
      <c r="E29">
        <f t="shared" ca="1" si="2"/>
        <v>0</v>
      </c>
    </row>
    <row r="30" spans="1:5" x14ac:dyDescent="0.3">
      <c r="A30">
        <v>26</v>
      </c>
      <c r="B30">
        <f t="shared" ca="1" si="0"/>
        <v>7.7906562496333653E-2</v>
      </c>
      <c r="C30">
        <f t="shared" ca="1" si="0"/>
        <v>1.237625853928892E-2</v>
      </c>
      <c r="D30">
        <f t="shared" ca="1" si="1"/>
        <v>7.8883485314902663E-2</v>
      </c>
      <c r="E30">
        <f t="shared" ca="1" si="2"/>
        <v>1</v>
      </c>
    </row>
    <row r="31" spans="1:5" x14ac:dyDescent="0.3">
      <c r="A31">
        <v>27</v>
      </c>
      <c r="B31">
        <f t="shared" ca="1" si="0"/>
        <v>0.17120059017957123</v>
      </c>
      <c r="C31">
        <f t="shared" ca="1" si="0"/>
        <v>0.33904514625797466</v>
      </c>
      <c r="D31">
        <f t="shared" ca="1" si="1"/>
        <v>0.37981739465027786</v>
      </c>
      <c r="E31">
        <f t="shared" ca="1" si="2"/>
        <v>1</v>
      </c>
    </row>
    <row r="32" spans="1:5" x14ac:dyDescent="0.3">
      <c r="A32">
        <v>28</v>
      </c>
      <c r="B32">
        <f t="shared" ca="1" si="0"/>
        <v>0.41531299742078398</v>
      </c>
      <c r="C32">
        <f t="shared" ca="1" si="0"/>
        <v>5.6217480662937191E-2</v>
      </c>
      <c r="D32">
        <f t="shared" ca="1" si="1"/>
        <v>0.41910057379908683</v>
      </c>
      <c r="E32">
        <f t="shared" ca="1" si="2"/>
        <v>1</v>
      </c>
    </row>
    <row r="33" spans="1:5" x14ac:dyDescent="0.3">
      <c r="A33">
        <v>29</v>
      </c>
      <c r="B33">
        <f t="shared" ca="1" si="0"/>
        <v>0.83188452755886155</v>
      </c>
      <c r="C33">
        <f t="shared" ca="1" si="0"/>
        <v>0.5100670632848946</v>
      </c>
      <c r="D33">
        <f t="shared" ca="1" si="1"/>
        <v>0.97580749958170898</v>
      </c>
      <c r="E33">
        <f t="shared" ca="1" si="2"/>
        <v>1</v>
      </c>
    </row>
    <row r="34" spans="1:5" x14ac:dyDescent="0.3">
      <c r="A34">
        <v>30</v>
      </c>
      <c r="B34">
        <f t="shared" ca="1" si="0"/>
        <v>0.40432239300744277</v>
      </c>
      <c r="C34">
        <f t="shared" ca="1" si="0"/>
        <v>0.4131155904845194</v>
      </c>
      <c r="D34">
        <f t="shared" ca="1" si="1"/>
        <v>0.57804938248270632</v>
      </c>
      <c r="E34">
        <f t="shared" ca="1" si="2"/>
        <v>1</v>
      </c>
    </row>
    <row r="35" spans="1:5" x14ac:dyDescent="0.3">
      <c r="A35">
        <v>31</v>
      </c>
      <c r="B35">
        <f t="shared" ca="1" si="0"/>
        <v>0.34820071777249828</v>
      </c>
      <c r="C35">
        <f t="shared" ca="1" si="0"/>
        <v>0.44660156888435487</v>
      </c>
      <c r="D35">
        <f t="shared" ca="1" si="1"/>
        <v>0.56630089280103579</v>
      </c>
      <c r="E35">
        <f t="shared" ca="1" si="2"/>
        <v>1</v>
      </c>
    </row>
    <row r="36" spans="1:5" x14ac:dyDescent="0.3">
      <c r="A36">
        <v>32</v>
      </c>
      <c r="B36">
        <f t="shared" ca="1" si="0"/>
        <v>0.7153275799090264</v>
      </c>
      <c r="C36">
        <f t="shared" ca="1" si="0"/>
        <v>0.93262263665571288</v>
      </c>
      <c r="D36">
        <f t="shared" ca="1" si="1"/>
        <v>1.1753631477042141</v>
      </c>
      <c r="E36">
        <f t="shared" ca="1" si="2"/>
        <v>0</v>
      </c>
    </row>
    <row r="37" spans="1:5" x14ac:dyDescent="0.3">
      <c r="A37">
        <v>33</v>
      </c>
      <c r="B37">
        <f t="shared" ca="1" si="0"/>
        <v>0.66365397191690123</v>
      </c>
      <c r="C37">
        <f t="shared" ca="1" si="0"/>
        <v>0.89108761110505719</v>
      </c>
      <c r="D37">
        <f t="shared" ca="1" si="1"/>
        <v>1.1110687310450227</v>
      </c>
      <c r="E37">
        <f t="shared" ca="1" si="2"/>
        <v>0</v>
      </c>
    </row>
    <row r="38" spans="1:5" x14ac:dyDescent="0.3">
      <c r="A38">
        <v>34</v>
      </c>
      <c r="B38">
        <f t="shared" ca="1" si="0"/>
        <v>0.399499608410809</v>
      </c>
      <c r="C38">
        <f t="shared" ca="1" si="0"/>
        <v>0.40318962463958363</v>
      </c>
      <c r="D38">
        <f t="shared" ca="1" si="1"/>
        <v>0.56759299725894974</v>
      </c>
      <c r="E38">
        <f t="shared" ca="1" si="2"/>
        <v>1</v>
      </c>
    </row>
    <row r="39" spans="1:5" x14ac:dyDescent="0.3">
      <c r="A39">
        <v>35</v>
      </c>
      <c r="B39">
        <f t="shared" ca="1" si="0"/>
        <v>0.16230212483233064</v>
      </c>
      <c r="C39">
        <f t="shared" ca="1" si="0"/>
        <v>0.18403169910688388</v>
      </c>
      <c r="D39">
        <f t="shared" ca="1" si="1"/>
        <v>0.24537653922340677</v>
      </c>
      <c r="E39">
        <f t="shared" ca="1" si="2"/>
        <v>1</v>
      </c>
    </row>
    <row r="40" spans="1:5" x14ac:dyDescent="0.3">
      <c r="A40">
        <v>36</v>
      </c>
      <c r="B40">
        <f t="shared" ca="1" si="0"/>
        <v>3.3314518358920853E-2</v>
      </c>
      <c r="C40">
        <f t="shared" ca="1" si="0"/>
        <v>0.38529639522365799</v>
      </c>
      <c r="D40">
        <f t="shared" ca="1" si="1"/>
        <v>0.3867339774390558</v>
      </c>
      <c r="E40">
        <f t="shared" ca="1" si="2"/>
        <v>1</v>
      </c>
    </row>
    <row r="41" spans="1:5" x14ac:dyDescent="0.3">
      <c r="A41">
        <v>37</v>
      </c>
      <c r="B41">
        <f t="shared" ca="1" si="0"/>
        <v>0.77236633991529235</v>
      </c>
      <c r="C41">
        <f t="shared" ca="1" si="0"/>
        <v>0.56049672734102263</v>
      </c>
      <c r="D41">
        <f t="shared" ca="1" si="1"/>
        <v>0.95430935466133915</v>
      </c>
      <c r="E41">
        <f t="shared" ca="1" si="2"/>
        <v>1</v>
      </c>
    </row>
    <row r="42" spans="1:5" x14ac:dyDescent="0.3">
      <c r="A42">
        <v>38</v>
      </c>
      <c r="B42">
        <f t="shared" ca="1" si="0"/>
        <v>0.98916294287776674</v>
      </c>
      <c r="C42">
        <f t="shared" ca="1" si="0"/>
        <v>0.6817331472136744</v>
      </c>
      <c r="D42">
        <f t="shared" ca="1" si="1"/>
        <v>1.2013340133253805</v>
      </c>
      <c r="E42">
        <f t="shared" ca="1" si="2"/>
        <v>0</v>
      </c>
    </row>
    <row r="43" spans="1:5" x14ac:dyDescent="0.3">
      <c r="A43">
        <v>39</v>
      </c>
      <c r="B43">
        <f t="shared" ca="1" si="0"/>
        <v>0.97186226040376578</v>
      </c>
      <c r="C43">
        <f t="shared" ca="1" si="0"/>
        <v>0.68230240707993284</v>
      </c>
      <c r="D43">
        <f t="shared" ca="1" si="1"/>
        <v>1.1874564530559373</v>
      </c>
      <c r="E43">
        <f t="shared" ca="1" si="2"/>
        <v>0</v>
      </c>
    </row>
    <row r="44" spans="1:5" x14ac:dyDescent="0.3">
      <c r="A44">
        <v>40</v>
      </c>
      <c r="B44">
        <f t="shared" ca="1" si="0"/>
        <v>0.844901118252118</v>
      </c>
      <c r="C44">
        <f t="shared" ca="1" si="0"/>
        <v>0.36902400896321663</v>
      </c>
      <c r="D44">
        <f t="shared" ca="1" si="1"/>
        <v>0.92197430485614063</v>
      </c>
      <c r="E44">
        <f t="shared" ca="1" si="2"/>
        <v>1</v>
      </c>
    </row>
    <row r="45" spans="1:5" x14ac:dyDescent="0.3">
      <c r="A45">
        <v>41</v>
      </c>
      <c r="B45">
        <f t="shared" ca="1" si="0"/>
        <v>8.7966556593410794E-2</v>
      </c>
      <c r="C45">
        <f t="shared" ca="1" si="0"/>
        <v>0.30563476428673431</v>
      </c>
      <c r="D45">
        <f t="shared" ca="1" si="1"/>
        <v>0.31804201643730878</v>
      </c>
      <c r="E45">
        <f t="shared" ca="1" si="2"/>
        <v>1</v>
      </c>
    </row>
    <row r="46" spans="1:5" x14ac:dyDescent="0.3">
      <c r="A46">
        <v>42</v>
      </c>
      <c r="B46">
        <f t="shared" ca="1" si="0"/>
        <v>0.57362744021964052</v>
      </c>
      <c r="C46">
        <f t="shared" ca="1" si="0"/>
        <v>0.43386533244731906</v>
      </c>
      <c r="D46">
        <f t="shared" ca="1" si="1"/>
        <v>0.71922706211081899</v>
      </c>
      <c r="E46">
        <f t="shared" ca="1" si="2"/>
        <v>1</v>
      </c>
    </row>
    <row r="47" spans="1:5" x14ac:dyDescent="0.3">
      <c r="A47">
        <v>43</v>
      </c>
      <c r="B47">
        <f t="shared" ca="1" si="0"/>
        <v>0.14485004453933936</v>
      </c>
      <c r="C47">
        <f t="shared" ca="1" si="0"/>
        <v>0.72321890004310951</v>
      </c>
      <c r="D47">
        <f t="shared" ca="1" si="1"/>
        <v>0.73758193631800251</v>
      </c>
      <c r="E47">
        <f t="shared" ca="1" si="2"/>
        <v>1</v>
      </c>
    </row>
    <row r="48" spans="1:5" x14ac:dyDescent="0.3">
      <c r="A48">
        <v>44</v>
      </c>
      <c r="B48">
        <f t="shared" ca="1" si="0"/>
        <v>0.33991031875025268</v>
      </c>
      <c r="C48">
        <f t="shared" ca="1" si="0"/>
        <v>0.91489541797766705</v>
      </c>
      <c r="D48">
        <f t="shared" ca="1" si="1"/>
        <v>0.97599828413242018</v>
      </c>
      <c r="E48">
        <f t="shared" ca="1" si="2"/>
        <v>1</v>
      </c>
    </row>
    <row r="49" spans="1:5" x14ac:dyDescent="0.3">
      <c r="A49">
        <v>45</v>
      </c>
      <c r="B49">
        <f t="shared" ca="1" si="0"/>
        <v>0.57917488367503489</v>
      </c>
      <c r="C49">
        <f t="shared" ca="1" si="0"/>
        <v>0.10283464023066347</v>
      </c>
      <c r="D49">
        <f t="shared" ca="1" si="1"/>
        <v>0.58823337980036472</v>
      </c>
      <c r="E49">
        <f t="shared" ca="1" si="2"/>
        <v>1</v>
      </c>
    </row>
    <row r="50" spans="1:5" x14ac:dyDescent="0.3">
      <c r="A50">
        <v>46</v>
      </c>
      <c r="B50">
        <f t="shared" ca="1" si="0"/>
        <v>0.58288713077508503</v>
      </c>
      <c r="C50">
        <f t="shared" ca="1" si="0"/>
        <v>0.72450967609410111</v>
      </c>
      <c r="D50">
        <f t="shared" ca="1" si="1"/>
        <v>0.92987723812188794</v>
      </c>
      <c r="E50">
        <f t="shared" ca="1" si="2"/>
        <v>1</v>
      </c>
    </row>
    <row r="51" spans="1:5" x14ac:dyDescent="0.3">
      <c r="A51">
        <v>47</v>
      </c>
      <c r="B51">
        <f t="shared" ca="1" si="0"/>
        <v>0.39158141974039085</v>
      </c>
      <c r="C51">
        <f t="shared" ca="1" si="0"/>
        <v>4.4763237335661343E-2</v>
      </c>
      <c r="D51">
        <f t="shared" ref="D51:D54" ca="1" si="3">SQRT(B51^2+C51^2)</f>
        <v>0.39413164767964132</v>
      </c>
      <c r="E51">
        <f t="shared" ca="1" si="2"/>
        <v>1</v>
      </c>
    </row>
    <row r="52" spans="1:5" x14ac:dyDescent="0.3">
      <c r="A52">
        <v>48</v>
      </c>
      <c r="B52">
        <f t="shared" ref="B52:C54" ca="1" si="4">RAND()</f>
        <v>0.50333068880098819</v>
      </c>
      <c r="C52">
        <f t="shared" ca="1" si="4"/>
        <v>0.35589016565759723</v>
      </c>
      <c r="D52">
        <f t="shared" ca="1" si="3"/>
        <v>0.61644106960898482</v>
      </c>
      <c r="E52">
        <f t="shared" ca="1" si="2"/>
        <v>1</v>
      </c>
    </row>
    <row r="53" spans="1:5" x14ac:dyDescent="0.3">
      <c r="A53">
        <v>49</v>
      </c>
      <c r="B53">
        <f t="shared" ca="1" si="4"/>
        <v>0.65662688892953025</v>
      </c>
      <c r="C53">
        <f t="shared" ca="1" si="4"/>
        <v>0.80459299152760211</v>
      </c>
      <c r="D53">
        <f t="shared" ca="1" si="3"/>
        <v>1.0385223893978452</v>
      </c>
      <c r="E53">
        <f t="shared" ca="1" si="2"/>
        <v>0</v>
      </c>
    </row>
    <row r="54" spans="1:5" x14ac:dyDescent="0.3">
      <c r="A54">
        <v>50</v>
      </c>
      <c r="B54">
        <f t="shared" ca="1" si="4"/>
        <v>0.75602749086051124</v>
      </c>
      <c r="C54">
        <f t="shared" ca="1" si="4"/>
        <v>0.76391004064101831</v>
      </c>
      <c r="D54">
        <f t="shared" ca="1" si="3"/>
        <v>1.0747725885642054</v>
      </c>
      <c r="E54">
        <f t="shared" ca="1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Ergebnisse_SuS</vt:lpstr>
      <vt:lpstr>Eissorten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Kiessling</cp:lastModifiedBy>
  <dcterms:created xsi:type="dcterms:W3CDTF">2019-12-09T09:52:59Z</dcterms:created>
  <dcterms:modified xsi:type="dcterms:W3CDTF">2021-01-20T09:57:12Z</dcterms:modified>
</cp:coreProperties>
</file>