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essling\Desktop\Uni\WS2122\09_Tabellenkalkulation\"/>
    </mc:Choice>
  </mc:AlternateContent>
  <xr:revisionPtr revIDLastSave="0" documentId="13_ncr:1_{6DE74C56-2BB2-4D9A-8BB7-41EF57ACBC11}" xr6:coauthVersionLast="36" xr6:coauthVersionMax="36" xr10:uidLastSave="{00000000-0000-0000-0000-000000000000}"/>
  <bookViews>
    <workbookView xWindow="0" yWindow="0" windowWidth="38400" windowHeight="17628" xr2:uid="{F3256989-60A1-B64A-A7E4-A5D211DE9C4A}"/>
  </bookViews>
  <sheets>
    <sheet name="Ergebnisse_SuS" sheetId="2" r:id="rId1"/>
    <sheet name="Eissorten" sheetId="3" r:id="rId2"/>
    <sheet name="Monte-Carlo-Methode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E11" i="3"/>
  <c r="D11" i="3"/>
  <c r="F10" i="3" l="1"/>
  <c r="E10" i="3"/>
  <c r="D10" i="3"/>
  <c r="I12" i="2" l="1"/>
  <c r="I11" i="2"/>
  <c r="I10" i="2"/>
  <c r="I9" i="2"/>
  <c r="I8" i="2"/>
  <c r="B15" i="4" l="1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C5" i="4"/>
  <c r="B5" i="4"/>
  <c r="D54" i="4" l="1"/>
  <c r="E54" i="4" s="1"/>
  <c r="D22" i="4"/>
  <c r="E22" i="4" s="1"/>
  <c r="D20" i="4"/>
  <c r="E20" i="4" s="1"/>
  <c r="D16" i="4"/>
  <c r="E16" i="4" s="1"/>
  <c r="D38" i="4"/>
  <c r="E38" i="4" s="1"/>
  <c r="D21" i="4"/>
  <c r="E21" i="4" s="1"/>
  <c r="D52" i="4"/>
  <c r="E52" i="4" s="1"/>
  <c r="D36" i="4"/>
  <c r="E36" i="4" s="1"/>
  <c r="D50" i="4"/>
  <c r="E50" i="4" s="1"/>
  <c r="D46" i="4"/>
  <c r="E46" i="4" s="1"/>
  <c r="D42" i="4"/>
  <c r="E42" i="4" s="1"/>
  <c r="D34" i="4"/>
  <c r="E34" i="4" s="1"/>
  <c r="D30" i="4"/>
  <c r="E30" i="4" s="1"/>
  <c r="D48" i="4"/>
  <c r="E48" i="4" s="1"/>
  <c r="D14" i="4"/>
  <c r="E14" i="4" s="1"/>
  <c r="D39" i="4"/>
  <c r="E39" i="4" s="1"/>
  <c r="D41" i="4"/>
  <c r="E41" i="4" s="1"/>
  <c r="D37" i="4"/>
  <c r="E37" i="4" s="1"/>
  <c r="D26" i="4"/>
  <c r="E26" i="4" s="1"/>
  <c r="D44" i="4"/>
  <c r="E44" i="4" s="1"/>
  <c r="D40" i="4"/>
  <c r="E40" i="4" s="1"/>
  <c r="D32" i="4"/>
  <c r="E32" i="4" s="1"/>
  <c r="D29" i="4"/>
  <c r="E29" i="4" s="1"/>
  <c r="D25" i="4"/>
  <c r="E25" i="4" s="1"/>
  <c r="D18" i="4"/>
  <c r="E18" i="4" s="1"/>
  <c r="D53" i="4"/>
  <c r="E53" i="4" s="1"/>
  <c r="D28" i="4"/>
  <c r="E28" i="4" s="1"/>
  <c r="D24" i="4"/>
  <c r="E24" i="4" s="1"/>
  <c r="D23" i="4"/>
  <c r="E23" i="4" s="1"/>
  <c r="D43" i="4"/>
  <c r="E43" i="4" s="1"/>
  <c r="D27" i="4"/>
  <c r="E27" i="4" s="1"/>
  <c r="D49" i="4"/>
  <c r="E49" i="4" s="1"/>
  <c r="D33" i="4"/>
  <c r="E33" i="4" s="1"/>
  <c r="D17" i="4"/>
  <c r="E17" i="4" s="1"/>
  <c r="D45" i="4"/>
  <c r="E45" i="4" s="1"/>
  <c r="D51" i="4"/>
  <c r="E51" i="4" s="1"/>
  <c r="D35" i="4"/>
  <c r="E35" i="4" s="1"/>
  <c r="D19" i="4"/>
  <c r="E19" i="4" s="1"/>
  <c r="D47" i="4"/>
  <c r="E47" i="4" s="1"/>
  <c r="D31" i="4"/>
  <c r="E31" i="4" s="1"/>
  <c r="D15" i="4"/>
  <c r="E15" i="4" s="1"/>
  <c r="D12" i="4"/>
  <c r="E12" i="4" s="1"/>
  <c r="D10" i="4"/>
  <c r="E10" i="4" s="1"/>
  <c r="D6" i="4"/>
  <c r="E6" i="4" s="1"/>
  <c r="D13" i="4"/>
  <c r="E13" i="4" s="1"/>
  <c r="D9" i="4"/>
  <c r="E9" i="4" s="1"/>
  <c r="D8" i="4"/>
  <c r="E8" i="4" s="1"/>
  <c r="D11" i="4"/>
  <c r="E11" i="4" s="1"/>
  <c r="D7" i="4"/>
  <c r="E7" i="4" s="1"/>
  <c r="D5" i="4"/>
  <c r="E5" i="4" s="1"/>
  <c r="J3" i="4" l="1"/>
  <c r="J2" i="4"/>
  <c r="M2" i="4" l="1"/>
</calcChain>
</file>

<file path=xl/sharedStrings.xml><?xml version="1.0" encoding="utf-8"?>
<sst xmlns="http://schemas.openxmlformats.org/spreadsheetml/2006/main" count="72" uniqueCount="71">
  <si>
    <t>Vorname</t>
  </si>
  <si>
    <t>Nachname</t>
  </si>
  <si>
    <t>Emma</t>
  </si>
  <si>
    <t>Müller</t>
  </si>
  <si>
    <t>Hannah</t>
  </si>
  <si>
    <t>Schmidt</t>
  </si>
  <si>
    <t>Mia</t>
  </si>
  <si>
    <t>Schneider</t>
  </si>
  <si>
    <t>Sophia</t>
  </si>
  <si>
    <t>Fischer</t>
  </si>
  <si>
    <t>Emilia</t>
  </si>
  <si>
    <t>Weber</t>
  </si>
  <si>
    <t>Lina</t>
  </si>
  <si>
    <t>Meyer</t>
  </si>
  <si>
    <t>Anna</t>
  </si>
  <si>
    <t>Wagner</t>
  </si>
  <si>
    <t>Marie</t>
  </si>
  <si>
    <t>Becker</t>
  </si>
  <si>
    <t>Mila</t>
  </si>
  <si>
    <t>Schulz</t>
  </si>
  <si>
    <t>Lea</t>
  </si>
  <si>
    <t>Hoffmann</t>
  </si>
  <si>
    <t>Ben</t>
  </si>
  <si>
    <t>Schäfer</t>
  </si>
  <si>
    <t>Jonas</t>
  </si>
  <si>
    <t>Koch</t>
  </si>
  <si>
    <t>Leon</t>
  </si>
  <si>
    <t>Bauer</t>
  </si>
  <si>
    <t>Paul</t>
  </si>
  <si>
    <t>Richter</t>
  </si>
  <si>
    <t>Finn</t>
  </si>
  <si>
    <t>Klein</t>
  </si>
  <si>
    <t>Noah</t>
  </si>
  <si>
    <t>Wolf</t>
  </si>
  <si>
    <t>Elias</t>
  </si>
  <si>
    <t>Schröder</t>
  </si>
  <si>
    <t>Luis</t>
  </si>
  <si>
    <t>Neumann</t>
  </si>
  <si>
    <t>Felix</t>
  </si>
  <si>
    <t>Schwarz</t>
  </si>
  <si>
    <t>Lukas</t>
  </si>
  <si>
    <t>Zimmermann</t>
  </si>
  <si>
    <t>Aufgabe 1</t>
  </si>
  <si>
    <t>Aufgabe 2</t>
  </si>
  <si>
    <t>Aufgabe 3</t>
  </si>
  <si>
    <t>Aufgabe 4</t>
  </si>
  <si>
    <t>Montag</t>
  </si>
  <si>
    <t>Dienstag</t>
  </si>
  <si>
    <t>Mittwoch</t>
  </si>
  <si>
    <t>Donnerstag</t>
  </si>
  <si>
    <t>Freitag</t>
  </si>
  <si>
    <t>Samstag</t>
  </si>
  <si>
    <t>Sonntag</t>
  </si>
  <si>
    <t>Schokolade</t>
  </si>
  <si>
    <t>Erdbeer</t>
  </si>
  <si>
    <t>Vanille</t>
  </si>
  <si>
    <t>Nr.</t>
  </si>
  <si>
    <t>x-Wert</t>
  </si>
  <si>
    <t>y-Wert</t>
  </si>
  <si>
    <t>Abstand</t>
  </si>
  <si>
    <t>Innerhalb</t>
  </si>
  <si>
    <t>Punkte innerhalb:</t>
  </si>
  <si>
    <t>Punkte außerhalb</t>
  </si>
  <si>
    <t>Punkte gesamt:</t>
  </si>
  <si>
    <t>Annäherung Pi:</t>
  </si>
  <si>
    <t xml:space="preserve"> </t>
  </si>
  <si>
    <t>Bewertungsschlüssel</t>
  </si>
  <si>
    <t>Punkte</t>
  </si>
  <si>
    <t>Note</t>
  </si>
  <si>
    <t>Summe</t>
  </si>
  <si>
    <t>Prozente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</si>
</sst>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1" xfId="0" applyFill="1" applyBorder="1"/>
    <xf numFmtId="9" fontId="0" fillId="0" borderId="1" xfId="0" applyNumberFormat="1" applyBorder="1"/>
    <xf numFmtId="0" fontId="0" fillId="0" borderId="2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Das Eis der Woche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414-4807-BC9F-1A59138411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414-4807-BC9F-1A59138411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414-4807-BC9F-1A5913841123}"/>
              </c:ext>
            </c:extLst>
          </c:dPt>
          <c:cat>
            <c:strRef>
              <c:f>Eissorten!$D$2:$F$2</c:f>
              <c:strCache>
                <c:ptCount val="3"/>
                <c:pt idx="0">
                  <c:v>Schokolade</c:v>
                </c:pt>
                <c:pt idx="1">
                  <c:v>Erdbeer</c:v>
                </c:pt>
                <c:pt idx="2">
                  <c:v>Vanille</c:v>
                </c:pt>
              </c:strCache>
            </c:strRef>
          </c:cat>
          <c:val>
            <c:numRef>
              <c:f>Eissorten!$D$10:$F$10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F-4417-8249-0C56CFDD2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Monte-Carlo-Methode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'Monte-Carlo-Methode'!$B$5:$B$50</c:f>
              <c:numCache>
                <c:formatCode>General</c:formatCode>
                <c:ptCount val="46"/>
                <c:pt idx="0">
                  <c:v>0.11069234691590324</c:v>
                </c:pt>
                <c:pt idx="1">
                  <c:v>0.71507376040448545</c:v>
                </c:pt>
                <c:pt idx="2">
                  <c:v>0.770097352718765</c:v>
                </c:pt>
                <c:pt idx="3">
                  <c:v>0.95172064352749064</c:v>
                </c:pt>
                <c:pt idx="4">
                  <c:v>0.13795779729056745</c:v>
                </c:pt>
                <c:pt idx="5">
                  <c:v>0.65328748334135356</c:v>
                </c:pt>
                <c:pt idx="6">
                  <c:v>0.59812754183346895</c:v>
                </c:pt>
                <c:pt idx="7">
                  <c:v>0.49238376194675104</c:v>
                </c:pt>
                <c:pt idx="8">
                  <c:v>0.5719384560782097</c:v>
                </c:pt>
                <c:pt idx="9">
                  <c:v>0.67325332963296525</c:v>
                </c:pt>
                <c:pt idx="10">
                  <c:v>0.45673513258288234</c:v>
                </c:pt>
                <c:pt idx="11">
                  <c:v>0.2517296136131757</c:v>
                </c:pt>
                <c:pt idx="12">
                  <c:v>1.1053234720239447E-2</c:v>
                </c:pt>
                <c:pt idx="13">
                  <c:v>0.86990907279487273</c:v>
                </c:pt>
                <c:pt idx="14">
                  <c:v>0.24206392770359531</c:v>
                </c:pt>
                <c:pt idx="15">
                  <c:v>0.37841092805623977</c:v>
                </c:pt>
                <c:pt idx="16">
                  <c:v>0.34145359951348309</c:v>
                </c:pt>
                <c:pt idx="17">
                  <c:v>0.48845728151523071</c:v>
                </c:pt>
                <c:pt idx="18">
                  <c:v>0.32588429707510891</c:v>
                </c:pt>
                <c:pt idx="19">
                  <c:v>3.9769480386756983E-2</c:v>
                </c:pt>
                <c:pt idx="20">
                  <c:v>0.20341751016444265</c:v>
                </c:pt>
                <c:pt idx="21">
                  <c:v>0.94124655429233195</c:v>
                </c:pt>
                <c:pt idx="22">
                  <c:v>0.10094866898904142</c:v>
                </c:pt>
                <c:pt idx="23">
                  <c:v>3.5548793258861178E-2</c:v>
                </c:pt>
                <c:pt idx="24">
                  <c:v>1.276625188626257E-3</c:v>
                </c:pt>
                <c:pt idx="25">
                  <c:v>0.18915545617650031</c:v>
                </c:pt>
                <c:pt idx="26">
                  <c:v>0.88647955324701955</c:v>
                </c:pt>
                <c:pt idx="27">
                  <c:v>0.88336874977242319</c:v>
                </c:pt>
                <c:pt idx="28">
                  <c:v>0.36733646228993666</c:v>
                </c:pt>
                <c:pt idx="29">
                  <c:v>0.42556024574750673</c:v>
                </c:pt>
                <c:pt idx="30">
                  <c:v>7.2611741286074061E-2</c:v>
                </c:pt>
                <c:pt idx="31">
                  <c:v>0.48922956336944989</c:v>
                </c:pt>
                <c:pt idx="32">
                  <c:v>0.55493995655140504</c:v>
                </c:pt>
                <c:pt idx="33">
                  <c:v>0.22533531831428355</c:v>
                </c:pt>
                <c:pt idx="34">
                  <c:v>0.93109403597878793</c:v>
                </c:pt>
                <c:pt idx="35">
                  <c:v>0.79082616309278342</c:v>
                </c:pt>
                <c:pt idx="36">
                  <c:v>0.9768074163286492</c:v>
                </c:pt>
                <c:pt idx="37">
                  <c:v>0.3702360841514124</c:v>
                </c:pt>
                <c:pt idx="38">
                  <c:v>0.62828027170310974</c:v>
                </c:pt>
                <c:pt idx="39">
                  <c:v>0.78969395926191199</c:v>
                </c:pt>
                <c:pt idx="40">
                  <c:v>0.17735411569373982</c:v>
                </c:pt>
                <c:pt idx="41">
                  <c:v>0.83026284545378726</c:v>
                </c:pt>
                <c:pt idx="42">
                  <c:v>0.26317005440897945</c:v>
                </c:pt>
                <c:pt idx="43">
                  <c:v>0.40172350957318537</c:v>
                </c:pt>
                <c:pt idx="44">
                  <c:v>4.4957368474312864E-2</c:v>
                </c:pt>
                <c:pt idx="45">
                  <c:v>0.56203035971653725</c:v>
                </c:pt>
              </c:numCache>
            </c:numRef>
          </c:xVal>
          <c:yVal>
            <c:numRef>
              <c:f>'Monte-Carlo-Methode'!$C$5:$C$50</c:f>
              <c:numCache>
                <c:formatCode>General</c:formatCode>
                <c:ptCount val="46"/>
                <c:pt idx="0">
                  <c:v>0.30038336887242689</c:v>
                </c:pt>
                <c:pt idx="1">
                  <c:v>0.40459691219288829</c:v>
                </c:pt>
                <c:pt idx="2">
                  <c:v>0.68874061407892484</c:v>
                </c:pt>
                <c:pt idx="3">
                  <c:v>0.41696490624241889</c:v>
                </c:pt>
                <c:pt idx="4">
                  <c:v>0.20758465548618699</c:v>
                </c:pt>
                <c:pt idx="5">
                  <c:v>0.80157596478460147</c:v>
                </c:pt>
                <c:pt idx="6">
                  <c:v>0.63663406677903156</c:v>
                </c:pt>
                <c:pt idx="7">
                  <c:v>0.14737270547587322</c:v>
                </c:pt>
                <c:pt idx="8">
                  <c:v>0.28840838493999932</c:v>
                </c:pt>
                <c:pt idx="9">
                  <c:v>0.28868559709683905</c:v>
                </c:pt>
                <c:pt idx="10">
                  <c:v>4.5651964025205549E-2</c:v>
                </c:pt>
                <c:pt idx="11">
                  <c:v>0.46878574103982162</c:v>
                </c:pt>
                <c:pt idx="12">
                  <c:v>0.69418951873446599</c:v>
                </c:pt>
                <c:pt idx="13">
                  <c:v>4.1283728188294955E-2</c:v>
                </c:pt>
                <c:pt idx="14">
                  <c:v>0.97669260169761896</c:v>
                </c:pt>
                <c:pt idx="15">
                  <c:v>0.63175499607718733</c:v>
                </c:pt>
                <c:pt idx="16">
                  <c:v>0.95027228222687921</c:v>
                </c:pt>
                <c:pt idx="17">
                  <c:v>0.43459249704171166</c:v>
                </c:pt>
                <c:pt idx="18">
                  <c:v>0.30532320012539182</c:v>
                </c:pt>
                <c:pt idx="19">
                  <c:v>0.50744244863680543</c:v>
                </c:pt>
                <c:pt idx="20">
                  <c:v>0.12036829330036081</c:v>
                </c:pt>
                <c:pt idx="21">
                  <c:v>0.73401951753363481</c:v>
                </c:pt>
                <c:pt idx="22">
                  <c:v>0.16826415357583369</c:v>
                </c:pt>
                <c:pt idx="23">
                  <c:v>0.55346327693121233</c:v>
                </c:pt>
                <c:pt idx="24">
                  <c:v>0.62406583901132462</c:v>
                </c:pt>
                <c:pt idx="25">
                  <c:v>0.94848072865844923</c:v>
                </c:pt>
                <c:pt idx="26">
                  <c:v>0.93689893583985862</c:v>
                </c:pt>
                <c:pt idx="27">
                  <c:v>0.19350021683598073</c:v>
                </c:pt>
                <c:pt idx="28">
                  <c:v>0.74352679022413493</c:v>
                </c:pt>
                <c:pt idx="29">
                  <c:v>1.307967716529701E-2</c:v>
                </c:pt>
                <c:pt idx="30">
                  <c:v>0.72993907383311674</c:v>
                </c:pt>
                <c:pt idx="31">
                  <c:v>6.1439671273533225E-4</c:v>
                </c:pt>
                <c:pt idx="32">
                  <c:v>0.64966861240577878</c:v>
                </c:pt>
                <c:pt idx="33">
                  <c:v>0.32678538131981594</c:v>
                </c:pt>
                <c:pt idx="34">
                  <c:v>0.31022559133221173</c:v>
                </c:pt>
                <c:pt idx="35">
                  <c:v>0.83553618344400493</c:v>
                </c:pt>
                <c:pt idx="36">
                  <c:v>0.90373317159760769</c:v>
                </c:pt>
                <c:pt idx="37">
                  <c:v>0.76069308800547353</c:v>
                </c:pt>
                <c:pt idx="38">
                  <c:v>0.5510669674424935</c:v>
                </c:pt>
                <c:pt idx="39">
                  <c:v>5.3087611151041547E-2</c:v>
                </c:pt>
                <c:pt idx="40">
                  <c:v>0.38349343502654554</c:v>
                </c:pt>
                <c:pt idx="41">
                  <c:v>9.213752653387064E-2</c:v>
                </c:pt>
                <c:pt idx="42">
                  <c:v>0.21970938750775781</c:v>
                </c:pt>
                <c:pt idx="43">
                  <c:v>0.10894068902008402</c:v>
                </c:pt>
                <c:pt idx="44">
                  <c:v>0.76110572010561706</c:v>
                </c:pt>
                <c:pt idx="45">
                  <c:v>0.24313270683674304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0E-4C94-B759-60BABCEF5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2059872"/>
        <c:axId val="824286080"/>
      </c:scatterChart>
      <c:valAx>
        <c:axId val="79205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4286080"/>
        <c:crosses val="autoZero"/>
        <c:crossBetween val="midCat"/>
      </c:valAx>
      <c:valAx>
        <c:axId val="82428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92059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224790</xdr:colOff>
      <xdr:row>0</xdr:row>
      <xdr:rowOff>182880</xdr:rowOff>
    </xdr:from>
    <xdr:to>
      <xdr:col>11</xdr:col>
      <xdr:colOff>529590</xdr:colOff>
      <xdr:row>14</xdr:row>
      <xdr:rowOff>152400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4040109-78B7-4819-8CFB-D55FD5824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850589</xdr:colOff>
      <xdr:row>6</xdr:row>
      <xdr:rowOff>171450</xdr:rowOff>
    </xdr:from>
    <xdr:to>
      <xdr:col>13</xdr:col>
      <xdr:colOff>742950</xdr:colOff>
      <xdr:row>26</xdr:row>
      <xdr:rowOff>87270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64ED74B-44E7-4715-919E-78DA70371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209550</xdr:colOff>
      <xdr:row>11</xdr:row>
      <xdr:rowOff>171450</xdr:rowOff>
    </xdr:from>
    <xdr:to>
      <xdr:col>12</xdr:col>
      <xdr:colOff>685800</xdr:colOff>
      <xdr:row>38</xdr:row>
      <xdr:rowOff>0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9D617BB0-8468-4F64-8935-5054EED0A014}"/>
            </a:ext>
          </a:extLst>
        </xdr:cNvPr>
        <xdr:cNvGrpSpPr/>
      </xdr:nvGrpSpPr>
      <xdr:grpSpPr>
        <a:xfrm>
          <a:off x="4613910" y="2350770"/>
          <a:ext cx="7037070" cy="5177790"/>
          <a:chOff x="9477374" y="2009774"/>
          <a:chExt cx="6791325" cy="6334126"/>
        </a:xfrm>
      </xdr:grpSpPr>
      <xdr:sp macro="" textlink="">
        <xdr:nvSpPr>
          <xdr:cNvPr id="5" name="Bogen 4">
            <a:extLst>
              <a:ext uri="{FF2B5EF4-FFF2-40B4-BE49-F238E27FC236}">
                <a16:creationId xmlns:a16="http://schemas.microsoft.com/office/drawing/2014/main" id="{86B5790D-3232-47D8-8DAE-31A1364CC97D}"/>
              </a:ext>
            </a:extLst>
          </xdr:cNvPr>
          <xdr:cNvSpPr/>
        </xdr:nvSpPr>
        <xdr:spPr>
          <a:xfrm>
            <a:off x="9477374" y="2028825"/>
            <a:ext cx="6781800" cy="6315075"/>
          </a:xfrm>
          <a:prstGeom prst="arc">
            <a:avLst>
              <a:gd name="adj1" fmla="val 16200000"/>
              <a:gd name="adj2" fmla="val 21589357"/>
            </a:avLst>
          </a:prstGeom>
        </xdr:spPr>
        <xdr:style>
          <a:lnRef idx="2">
            <a:schemeClr val="accent2"/>
          </a:lnRef>
          <a:fillRef idx="0">
            <a:schemeClr val="accent2"/>
          </a:fillRef>
          <a:effectRef idx="1">
            <a:schemeClr val="accent2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7" name="Rechteck 6">
            <a:extLst>
              <a:ext uri="{FF2B5EF4-FFF2-40B4-BE49-F238E27FC236}">
                <a16:creationId xmlns:a16="http://schemas.microsoft.com/office/drawing/2014/main" id="{EB6B826A-54EA-4EF4-A96E-D0B73A672556}"/>
              </a:ext>
            </a:extLst>
          </xdr:cNvPr>
          <xdr:cNvSpPr/>
        </xdr:nvSpPr>
        <xdr:spPr>
          <a:xfrm>
            <a:off x="12868274" y="2009774"/>
            <a:ext cx="3400425" cy="3171825"/>
          </a:xfrm>
          <a:prstGeom prst="rect">
            <a:avLst/>
          </a:prstGeom>
          <a:noFill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F2CA-64E1-904A-A79F-A930710AEB25}">
  <dimension ref="A1:J21"/>
  <sheetViews>
    <sheetView tabSelected="1" workbookViewId="0">
      <selection activeCell="G7" sqref="G7"/>
    </sheetView>
  </sheetViews>
  <sheetFormatPr baseColWidth="10" defaultRowHeight="15.6" x14ac:dyDescent="0.3"/>
  <cols>
    <col min="1" max="1" width="11" customWidth="1"/>
    <col min="2" max="2" width="13.3984375" customWidth="1"/>
  </cols>
  <sheetData>
    <row r="1" spans="1:10" x14ac:dyDescent="0.3">
      <c r="A1" t="s">
        <v>0</v>
      </c>
      <c r="B1" t="s">
        <v>1</v>
      </c>
      <c r="C1" t="s">
        <v>42</v>
      </c>
      <c r="D1" t="s">
        <v>43</v>
      </c>
      <c r="E1" t="s">
        <v>44</v>
      </c>
      <c r="F1" t="s">
        <v>45</v>
      </c>
    </row>
    <row r="2" spans="1:10" x14ac:dyDescent="0.3">
      <c r="A2" t="s">
        <v>2</v>
      </c>
      <c r="B2" t="s">
        <v>3</v>
      </c>
      <c r="C2">
        <v>3</v>
      </c>
      <c r="D2">
        <v>2</v>
      </c>
      <c r="E2">
        <v>1</v>
      </c>
      <c r="F2">
        <v>2</v>
      </c>
    </row>
    <row r="3" spans="1:10" x14ac:dyDescent="0.3">
      <c r="A3" t="s">
        <v>4</v>
      </c>
      <c r="B3" t="s">
        <v>5</v>
      </c>
      <c r="C3">
        <v>2</v>
      </c>
      <c r="D3">
        <v>3</v>
      </c>
      <c r="E3">
        <v>5</v>
      </c>
      <c r="F3">
        <v>2</v>
      </c>
    </row>
    <row r="4" spans="1:10" x14ac:dyDescent="0.3">
      <c r="A4" t="s">
        <v>6</v>
      </c>
      <c r="B4" t="s">
        <v>7</v>
      </c>
      <c r="C4">
        <v>1</v>
      </c>
      <c r="D4">
        <v>3</v>
      </c>
      <c r="E4">
        <v>5</v>
      </c>
      <c r="F4">
        <v>4</v>
      </c>
    </row>
    <row r="5" spans="1:10" x14ac:dyDescent="0.3">
      <c r="A5" t="s">
        <v>8</v>
      </c>
      <c r="B5" t="s">
        <v>9</v>
      </c>
      <c r="C5">
        <v>2</v>
      </c>
      <c r="D5">
        <v>1</v>
      </c>
      <c r="E5">
        <v>5</v>
      </c>
      <c r="F5">
        <v>1</v>
      </c>
      <c r="I5" s="17" t="s">
        <v>66</v>
      </c>
      <c r="J5" s="17"/>
    </row>
    <row r="6" spans="1:10" x14ac:dyDescent="0.3">
      <c r="A6" t="s">
        <v>10</v>
      </c>
      <c r="B6" t="s">
        <v>11</v>
      </c>
      <c r="C6">
        <v>4</v>
      </c>
      <c r="D6">
        <v>5</v>
      </c>
      <c r="E6">
        <v>4</v>
      </c>
      <c r="F6">
        <v>5</v>
      </c>
      <c r="I6" s="4" t="s">
        <v>67</v>
      </c>
      <c r="J6" s="4" t="s">
        <v>68</v>
      </c>
    </row>
    <row r="7" spans="1:10" x14ac:dyDescent="0.3">
      <c r="A7" t="s">
        <v>12</v>
      </c>
      <c r="B7" t="s">
        <v>13</v>
      </c>
      <c r="C7">
        <v>4</v>
      </c>
      <c r="D7">
        <v>1</v>
      </c>
      <c r="E7">
        <v>3</v>
      </c>
      <c r="F7">
        <v>1</v>
      </c>
      <c r="I7" s="3">
        <v>0</v>
      </c>
      <c r="J7" s="1">
        <v>6</v>
      </c>
    </row>
    <row r="8" spans="1:10" x14ac:dyDescent="0.3">
      <c r="A8" t="s">
        <v>14</v>
      </c>
      <c r="B8" t="s">
        <v>15</v>
      </c>
      <c r="C8">
        <v>4</v>
      </c>
      <c r="D8">
        <v>4</v>
      </c>
      <c r="E8">
        <v>2</v>
      </c>
      <c r="F8">
        <v>5</v>
      </c>
      <c r="I8" s="3">
        <f>20/6</f>
        <v>3.3333333333333335</v>
      </c>
      <c r="J8" s="1">
        <v>5</v>
      </c>
    </row>
    <row r="9" spans="1:10" x14ac:dyDescent="0.3">
      <c r="A9" t="s">
        <v>16</v>
      </c>
      <c r="B9" t="s">
        <v>17</v>
      </c>
      <c r="C9">
        <v>3</v>
      </c>
      <c r="D9">
        <v>3</v>
      </c>
      <c r="E9">
        <v>4</v>
      </c>
      <c r="F9">
        <v>1</v>
      </c>
      <c r="I9" s="3">
        <f>3*20/6</f>
        <v>10</v>
      </c>
      <c r="J9" s="1">
        <v>4</v>
      </c>
    </row>
    <row r="10" spans="1:10" x14ac:dyDescent="0.3">
      <c r="A10" t="s">
        <v>18</v>
      </c>
      <c r="B10" t="s">
        <v>19</v>
      </c>
      <c r="C10">
        <v>2</v>
      </c>
      <c r="D10">
        <v>1</v>
      </c>
      <c r="E10">
        <v>5</v>
      </c>
      <c r="F10">
        <v>4</v>
      </c>
      <c r="I10" s="3">
        <f>10+20/6</f>
        <v>13.333333333333334</v>
      </c>
      <c r="J10" s="1">
        <v>3</v>
      </c>
    </row>
    <row r="11" spans="1:10" x14ac:dyDescent="0.3">
      <c r="A11" t="s">
        <v>20</v>
      </c>
      <c r="B11" t="s">
        <v>21</v>
      </c>
      <c r="C11">
        <v>5</v>
      </c>
      <c r="D11">
        <v>5</v>
      </c>
      <c r="E11">
        <v>3</v>
      </c>
      <c r="F11">
        <v>2</v>
      </c>
      <c r="I11" s="3">
        <f>13+20/6</f>
        <v>16.333333333333332</v>
      </c>
      <c r="J11" s="1">
        <v>2</v>
      </c>
    </row>
    <row r="12" spans="1:10" x14ac:dyDescent="0.3">
      <c r="A12" t="s">
        <v>22</v>
      </c>
      <c r="B12" t="s">
        <v>23</v>
      </c>
      <c r="C12">
        <v>1</v>
      </c>
      <c r="D12">
        <v>4</v>
      </c>
      <c r="E12">
        <v>3</v>
      </c>
      <c r="F12">
        <v>4</v>
      </c>
      <c r="I12" s="3">
        <f>16+20/6</f>
        <v>19.333333333333332</v>
      </c>
      <c r="J12" s="1">
        <v>1</v>
      </c>
    </row>
    <row r="13" spans="1:10" x14ac:dyDescent="0.3">
      <c r="A13" t="s">
        <v>24</v>
      </c>
      <c r="B13" t="s">
        <v>25</v>
      </c>
      <c r="C13">
        <v>3</v>
      </c>
      <c r="D13">
        <v>1</v>
      </c>
      <c r="E13">
        <v>1</v>
      </c>
      <c r="F13">
        <v>2</v>
      </c>
    </row>
    <row r="14" spans="1:10" x14ac:dyDescent="0.3">
      <c r="A14" t="s">
        <v>26</v>
      </c>
      <c r="B14" t="s">
        <v>27</v>
      </c>
      <c r="C14">
        <v>1</v>
      </c>
      <c r="D14">
        <v>2</v>
      </c>
      <c r="E14">
        <v>4</v>
      </c>
      <c r="F14">
        <v>1</v>
      </c>
    </row>
    <row r="15" spans="1:10" x14ac:dyDescent="0.3">
      <c r="A15" t="s">
        <v>28</v>
      </c>
      <c r="B15" t="s">
        <v>29</v>
      </c>
      <c r="C15">
        <v>4</v>
      </c>
      <c r="D15">
        <v>4</v>
      </c>
      <c r="E15">
        <v>3</v>
      </c>
      <c r="F15">
        <v>4</v>
      </c>
    </row>
    <row r="16" spans="1:10" x14ac:dyDescent="0.3">
      <c r="A16" t="s">
        <v>30</v>
      </c>
      <c r="B16" t="s">
        <v>31</v>
      </c>
      <c r="C16">
        <v>2</v>
      </c>
      <c r="D16">
        <v>5</v>
      </c>
      <c r="E16">
        <v>3</v>
      </c>
      <c r="F16">
        <v>1</v>
      </c>
    </row>
    <row r="17" spans="1:6" x14ac:dyDescent="0.3">
      <c r="A17" t="s">
        <v>32</v>
      </c>
      <c r="B17" t="s">
        <v>33</v>
      </c>
      <c r="C17">
        <v>4</v>
      </c>
      <c r="D17">
        <v>4</v>
      </c>
      <c r="E17">
        <v>1</v>
      </c>
      <c r="F17">
        <v>1</v>
      </c>
    </row>
    <row r="18" spans="1:6" x14ac:dyDescent="0.3">
      <c r="A18" t="s">
        <v>34</v>
      </c>
      <c r="B18" t="s">
        <v>35</v>
      </c>
      <c r="C18">
        <v>2</v>
      </c>
      <c r="D18">
        <v>4</v>
      </c>
      <c r="E18">
        <v>5</v>
      </c>
      <c r="F18">
        <v>2</v>
      </c>
    </row>
    <row r="19" spans="1:6" x14ac:dyDescent="0.3">
      <c r="A19" t="s">
        <v>36</v>
      </c>
      <c r="B19" t="s">
        <v>37</v>
      </c>
      <c r="C19">
        <v>2</v>
      </c>
      <c r="D19">
        <v>5</v>
      </c>
      <c r="E19">
        <v>1</v>
      </c>
      <c r="F19">
        <v>3</v>
      </c>
    </row>
    <row r="20" spans="1:6" x14ac:dyDescent="0.3">
      <c r="A20" t="s">
        <v>38</v>
      </c>
      <c r="B20" t="s">
        <v>39</v>
      </c>
      <c r="C20">
        <v>4</v>
      </c>
      <c r="D20">
        <v>4</v>
      </c>
      <c r="E20">
        <v>3</v>
      </c>
      <c r="F20">
        <v>1</v>
      </c>
    </row>
    <row r="21" spans="1:6" x14ac:dyDescent="0.3">
      <c r="A21" t="s">
        <v>40</v>
      </c>
      <c r="B21" t="s">
        <v>41</v>
      </c>
      <c r="C21">
        <v>2</v>
      </c>
      <c r="D21">
        <v>4</v>
      </c>
      <c r="E21">
        <v>3</v>
      </c>
      <c r="F21">
        <v>2</v>
      </c>
    </row>
  </sheetData>
  <mergeCells count="1">
    <mergeCell ref="I5:J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43682-D707-4D24-83BB-40CD5EDFE2FD}">
  <dimension ref="C1:F11"/>
  <sheetViews>
    <sheetView workbookViewId="0">
      <selection activeCell="E15" sqref="E15"/>
    </sheetView>
  </sheetViews>
  <sheetFormatPr baseColWidth="10" defaultRowHeight="15.6" x14ac:dyDescent="0.3"/>
  <sheetData>
    <row r="1" spans="3:6" ht="16.2" thickBot="1" x14ac:dyDescent="0.35"/>
    <row r="2" spans="3:6" x14ac:dyDescent="0.3">
      <c r="C2" s="9"/>
      <c r="D2" s="10" t="s">
        <v>53</v>
      </c>
      <c r="E2" s="10" t="s">
        <v>54</v>
      </c>
      <c r="F2" s="11" t="s">
        <v>55</v>
      </c>
    </row>
    <row r="3" spans="3:6" x14ac:dyDescent="0.3">
      <c r="C3" s="12" t="s">
        <v>46</v>
      </c>
      <c r="D3" s="1">
        <v>1</v>
      </c>
      <c r="E3" s="1">
        <v>0</v>
      </c>
      <c r="F3" s="13">
        <v>0</v>
      </c>
    </row>
    <row r="4" spans="3:6" x14ac:dyDescent="0.3">
      <c r="C4" s="12" t="s">
        <v>47</v>
      </c>
      <c r="D4" s="1">
        <v>1</v>
      </c>
      <c r="E4" s="1">
        <v>0</v>
      </c>
      <c r="F4" s="13">
        <v>0</v>
      </c>
    </row>
    <row r="5" spans="3:6" x14ac:dyDescent="0.3">
      <c r="C5" s="12" t="s">
        <v>48</v>
      </c>
      <c r="D5" s="1">
        <v>0</v>
      </c>
      <c r="E5" s="1">
        <v>0</v>
      </c>
      <c r="F5" s="13">
        <v>1</v>
      </c>
    </row>
    <row r="6" spans="3:6" x14ac:dyDescent="0.3">
      <c r="C6" s="12" t="s">
        <v>49</v>
      </c>
      <c r="D6" s="1">
        <v>0</v>
      </c>
      <c r="E6" s="1">
        <v>1</v>
      </c>
      <c r="F6" s="13">
        <v>0</v>
      </c>
    </row>
    <row r="7" spans="3:6" x14ac:dyDescent="0.3">
      <c r="C7" s="12" t="s">
        <v>50</v>
      </c>
      <c r="D7" s="1">
        <v>0</v>
      </c>
      <c r="E7" s="1">
        <v>0</v>
      </c>
      <c r="F7" s="13">
        <v>1</v>
      </c>
    </row>
    <row r="8" spans="3:6" x14ac:dyDescent="0.3">
      <c r="C8" s="12" t="s">
        <v>51</v>
      </c>
      <c r="D8" s="1">
        <v>0</v>
      </c>
      <c r="E8" s="1">
        <v>0</v>
      </c>
      <c r="F8" s="13">
        <v>1</v>
      </c>
    </row>
    <row r="9" spans="3:6" ht="16.2" thickBot="1" x14ac:dyDescent="0.35">
      <c r="C9" s="14" t="s">
        <v>52</v>
      </c>
      <c r="D9" s="15">
        <v>0</v>
      </c>
      <c r="E9" s="15">
        <v>1</v>
      </c>
      <c r="F9" s="16">
        <v>0</v>
      </c>
    </row>
    <row r="10" spans="3:6" x14ac:dyDescent="0.3">
      <c r="C10" s="7" t="s">
        <v>69</v>
      </c>
      <c r="D10" s="8">
        <f>SUM(D3:D9)</f>
        <v>2</v>
      </c>
      <c r="E10" s="8">
        <f>SUM(E3:E9)</f>
        <v>2</v>
      </c>
      <c r="F10" s="8">
        <f>SUM(F3:F9)</f>
        <v>3</v>
      </c>
    </row>
    <row r="11" spans="3:6" x14ac:dyDescent="0.3">
      <c r="C11" s="5" t="s">
        <v>70</v>
      </c>
      <c r="D11" s="6">
        <f>(D10)/(D10+E10+F10)</f>
        <v>0.2857142857142857</v>
      </c>
      <c r="E11" s="6">
        <f>(E10)/(D10+E10+F10)</f>
        <v>0.2857142857142857</v>
      </c>
      <c r="F11" s="6">
        <f>(F10)/(D10+E10+F10)</f>
        <v>0.42857142857142855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91735-35D3-4ADD-9B86-0D081E66C536}">
  <dimension ref="A2:M54"/>
  <sheetViews>
    <sheetView workbookViewId="0">
      <selection activeCell="Q12" sqref="Q12"/>
    </sheetView>
  </sheetViews>
  <sheetFormatPr baseColWidth="10" defaultRowHeight="15.6" x14ac:dyDescent="0.3"/>
  <cols>
    <col min="4" max="4" width="13" customWidth="1"/>
    <col min="9" max="9" width="16.5" customWidth="1"/>
    <col min="12" max="12" width="13.59765625" customWidth="1"/>
  </cols>
  <sheetData>
    <row r="2" spans="1:13" x14ac:dyDescent="0.3">
      <c r="I2" t="s">
        <v>61</v>
      </c>
      <c r="J2">
        <f ca="1">COUNTIF(E5:E54,1)</f>
        <v>40</v>
      </c>
      <c r="L2" t="s">
        <v>64</v>
      </c>
      <c r="M2">
        <f ca="1">((J2)/(J2+J3))*4</f>
        <v>3.2</v>
      </c>
    </row>
    <row r="3" spans="1:13" x14ac:dyDescent="0.3">
      <c r="I3" t="s">
        <v>62</v>
      </c>
      <c r="J3">
        <f ca="1">COUNTIF(E5:E54,0)</f>
        <v>10</v>
      </c>
    </row>
    <row r="4" spans="1:13" x14ac:dyDescent="0.3">
      <c r="A4" s="2" t="s">
        <v>56</v>
      </c>
      <c r="B4" s="2" t="s">
        <v>57</v>
      </c>
      <c r="C4" s="2" t="s">
        <v>58</v>
      </c>
      <c r="D4" s="2" t="s">
        <v>59</v>
      </c>
      <c r="E4" s="2" t="s">
        <v>60</v>
      </c>
      <c r="I4" t="s">
        <v>63</v>
      </c>
      <c r="J4">
        <v>50</v>
      </c>
      <c r="K4" t="s">
        <v>65</v>
      </c>
      <c r="L4" t="s">
        <v>65</v>
      </c>
    </row>
    <row r="5" spans="1:13" x14ac:dyDescent="0.3">
      <c r="A5">
        <v>1</v>
      </c>
      <c r="B5">
        <f ca="1">RAND()</f>
        <v>0.11069234691590324</v>
      </c>
      <c r="C5">
        <f ca="1">RAND()</f>
        <v>0.30038336887242689</v>
      </c>
      <c r="D5">
        <f ca="1">SQRT(B5^2+C5^2)</f>
        <v>0.32012960494290299</v>
      </c>
      <c r="E5">
        <f ca="1">IF(D5&lt;1,1,0)</f>
        <v>1</v>
      </c>
    </row>
    <row r="6" spans="1:13" x14ac:dyDescent="0.3">
      <c r="A6">
        <v>2</v>
      </c>
      <c r="B6">
        <f t="shared" ref="B6:C51" ca="1" si="0">RAND()</f>
        <v>0.71507376040448545</v>
      </c>
      <c r="C6">
        <f t="shared" ca="1" si="0"/>
        <v>0.40459691219288829</v>
      </c>
      <c r="D6">
        <f t="shared" ref="D6:D50" ca="1" si="1">SQRT(B6^2+C6^2)</f>
        <v>0.82160157264639611</v>
      </c>
      <c r="E6">
        <f t="shared" ref="E6:E54" ca="1" si="2">IF(D6&lt;1,1,0)</f>
        <v>1</v>
      </c>
    </row>
    <row r="7" spans="1:13" x14ac:dyDescent="0.3">
      <c r="A7">
        <v>3</v>
      </c>
      <c r="B7">
        <f t="shared" ca="1" si="0"/>
        <v>0.770097352718765</v>
      </c>
      <c r="C7">
        <f t="shared" ca="1" si="0"/>
        <v>0.68874061407892484</v>
      </c>
      <c r="D7">
        <f t="shared" ca="1" si="1"/>
        <v>1.0331570868683351</v>
      </c>
      <c r="E7">
        <f t="shared" ca="1" si="2"/>
        <v>0</v>
      </c>
    </row>
    <row r="8" spans="1:13" x14ac:dyDescent="0.3">
      <c r="A8">
        <v>4</v>
      </c>
      <c r="B8">
        <f t="shared" ca="1" si="0"/>
        <v>0.95172064352749064</v>
      </c>
      <c r="C8">
        <f t="shared" ca="1" si="0"/>
        <v>0.41696490624241889</v>
      </c>
      <c r="D8">
        <f t="shared" ca="1" si="1"/>
        <v>1.039053375122823</v>
      </c>
      <c r="E8">
        <f t="shared" ca="1" si="2"/>
        <v>0</v>
      </c>
    </row>
    <row r="9" spans="1:13" x14ac:dyDescent="0.3">
      <c r="A9">
        <v>5</v>
      </c>
      <c r="B9">
        <f t="shared" ca="1" si="0"/>
        <v>0.13795779729056745</v>
      </c>
      <c r="C9">
        <f t="shared" ca="1" si="0"/>
        <v>0.20758465548618699</v>
      </c>
      <c r="D9">
        <f t="shared" ca="1" si="1"/>
        <v>0.24924635007675486</v>
      </c>
      <c r="E9">
        <f t="shared" ca="1" si="2"/>
        <v>1</v>
      </c>
    </row>
    <row r="10" spans="1:13" x14ac:dyDescent="0.3">
      <c r="A10">
        <v>6</v>
      </c>
      <c r="B10">
        <f t="shared" ca="1" si="0"/>
        <v>0.65328748334135356</v>
      </c>
      <c r="C10">
        <f t="shared" ca="1" si="0"/>
        <v>0.80157596478460147</v>
      </c>
      <c r="D10">
        <f t="shared" ca="1" si="1"/>
        <v>1.0340737706812042</v>
      </c>
      <c r="E10">
        <f t="shared" ca="1" si="2"/>
        <v>0</v>
      </c>
    </row>
    <row r="11" spans="1:13" x14ac:dyDescent="0.3">
      <c r="A11">
        <v>7</v>
      </c>
      <c r="B11">
        <f t="shared" ca="1" si="0"/>
        <v>0.59812754183346895</v>
      </c>
      <c r="C11">
        <f t="shared" ca="1" si="0"/>
        <v>0.63663406677903156</v>
      </c>
      <c r="D11">
        <f t="shared" ca="1" si="1"/>
        <v>0.87353276485965692</v>
      </c>
      <c r="E11">
        <f t="shared" ca="1" si="2"/>
        <v>1</v>
      </c>
    </row>
    <row r="12" spans="1:13" x14ac:dyDescent="0.3">
      <c r="A12">
        <v>8</v>
      </c>
      <c r="B12">
        <f t="shared" ca="1" si="0"/>
        <v>0.49238376194675104</v>
      </c>
      <c r="C12">
        <f t="shared" ca="1" si="0"/>
        <v>0.14737270547587322</v>
      </c>
      <c r="D12">
        <f t="shared" ca="1" si="1"/>
        <v>0.51396544956651835</v>
      </c>
      <c r="E12">
        <f t="shared" ca="1" si="2"/>
        <v>1</v>
      </c>
    </row>
    <row r="13" spans="1:13" x14ac:dyDescent="0.3">
      <c r="A13">
        <v>9</v>
      </c>
      <c r="B13">
        <f t="shared" ca="1" si="0"/>
        <v>0.5719384560782097</v>
      </c>
      <c r="C13">
        <f t="shared" ca="1" si="0"/>
        <v>0.28840838493999932</v>
      </c>
      <c r="D13">
        <f t="shared" ca="1" si="1"/>
        <v>0.6405411727943997</v>
      </c>
      <c r="E13">
        <f t="shared" ca="1" si="2"/>
        <v>1</v>
      </c>
    </row>
    <row r="14" spans="1:13" x14ac:dyDescent="0.3">
      <c r="A14">
        <v>10</v>
      </c>
      <c r="B14">
        <f t="shared" ca="1" si="0"/>
        <v>0.67325332963296525</v>
      </c>
      <c r="C14">
        <f t="shared" ca="1" si="0"/>
        <v>0.28868559709683905</v>
      </c>
      <c r="D14">
        <f t="shared" ca="1" si="1"/>
        <v>0.73253629250231189</v>
      </c>
      <c r="E14">
        <f t="shared" ca="1" si="2"/>
        <v>1</v>
      </c>
    </row>
    <row r="15" spans="1:13" x14ac:dyDescent="0.3">
      <c r="A15">
        <v>11</v>
      </c>
      <c r="B15">
        <f t="shared" ca="1" si="0"/>
        <v>0.45673513258288234</v>
      </c>
      <c r="C15">
        <f t="shared" ca="1" si="0"/>
        <v>4.5651964025205549E-2</v>
      </c>
      <c r="D15">
        <f t="shared" ca="1" si="1"/>
        <v>0.45901098369740762</v>
      </c>
      <c r="E15">
        <f t="shared" ca="1" si="2"/>
        <v>1</v>
      </c>
    </row>
    <row r="16" spans="1:13" x14ac:dyDescent="0.3">
      <c r="A16">
        <v>12</v>
      </c>
      <c r="B16">
        <f t="shared" ca="1" si="0"/>
        <v>0.2517296136131757</v>
      </c>
      <c r="C16">
        <f t="shared" ca="1" si="0"/>
        <v>0.46878574103982162</v>
      </c>
      <c r="D16">
        <f t="shared" ca="1" si="1"/>
        <v>0.53209761263521327</v>
      </c>
      <c r="E16">
        <f t="shared" ca="1" si="2"/>
        <v>1</v>
      </c>
    </row>
    <row r="17" spans="1:5" x14ac:dyDescent="0.3">
      <c r="A17">
        <v>13</v>
      </c>
      <c r="B17">
        <f t="shared" ca="1" si="0"/>
        <v>1.1053234720239447E-2</v>
      </c>
      <c r="C17">
        <f t="shared" ca="1" si="0"/>
        <v>0.69418951873446599</v>
      </c>
      <c r="D17">
        <f t="shared" ca="1" si="1"/>
        <v>0.69427751073945221</v>
      </c>
      <c r="E17">
        <f t="shared" ca="1" si="2"/>
        <v>1</v>
      </c>
    </row>
    <row r="18" spans="1:5" x14ac:dyDescent="0.3">
      <c r="A18">
        <v>14</v>
      </c>
      <c r="B18">
        <f t="shared" ca="1" si="0"/>
        <v>0.86990907279487273</v>
      </c>
      <c r="C18">
        <f t="shared" ca="1" si="0"/>
        <v>4.1283728188294955E-2</v>
      </c>
      <c r="D18">
        <f t="shared" ca="1" si="1"/>
        <v>0.87088813354182304</v>
      </c>
      <c r="E18">
        <f t="shared" ca="1" si="2"/>
        <v>1</v>
      </c>
    </row>
    <row r="19" spans="1:5" x14ac:dyDescent="0.3">
      <c r="A19">
        <v>15</v>
      </c>
      <c r="B19">
        <f t="shared" ca="1" si="0"/>
        <v>0.24206392770359531</v>
      </c>
      <c r="C19">
        <f t="shared" ca="1" si="0"/>
        <v>0.97669260169761896</v>
      </c>
      <c r="D19">
        <f t="shared" ca="1" si="1"/>
        <v>1.0062422090660652</v>
      </c>
      <c r="E19">
        <f t="shared" ca="1" si="2"/>
        <v>0</v>
      </c>
    </row>
    <row r="20" spans="1:5" x14ac:dyDescent="0.3">
      <c r="A20">
        <v>16</v>
      </c>
      <c r="B20">
        <f t="shared" ca="1" si="0"/>
        <v>0.37841092805623977</v>
      </c>
      <c r="C20">
        <f t="shared" ca="1" si="0"/>
        <v>0.63175499607718733</v>
      </c>
      <c r="D20">
        <f t="shared" ca="1" si="1"/>
        <v>0.73641646202462885</v>
      </c>
      <c r="E20">
        <f t="shared" ca="1" si="2"/>
        <v>1</v>
      </c>
    </row>
    <row r="21" spans="1:5" x14ac:dyDescent="0.3">
      <c r="A21">
        <v>17</v>
      </c>
      <c r="B21">
        <f t="shared" ca="1" si="0"/>
        <v>0.34145359951348309</v>
      </c>
      <c r="C21">
        <f t="shared" ca="1" si="0"/>
        <v>0.95027228222687921</v>
      </c>
      <c r="D21">
        <f t="shared" ca="1" si="1"/>
        <v>1.0097563919032133</v>
      </c>
      <c r="E21">
        <f t="shared" ca="1" si="2"/>
        <v>0</v>
      </c>
    </row>
    <row r="22" spans="1:5" x14ac:dyDescent="0.3">
      <c r="A22">
        <v>18</v>
      </c>
      <c r="B22">
        <f t="shared" ca="1" si="0"/>
        <v>0.48845728151523071</v>
      </c>
      <c r="C22">
        <f t="shared" ca="1" si="0"/>
        <v>0.43459249704171166</v>
      </c>
      <c r="D22">
        <f t="shared" ca="1" si="1"/>
        <v>0.65380513484539071</v>
      </c>
      <c r="E22">
        <f t="shared" ca="1" si="2"/>
        <v>1</v>
      </c>
    </row>
    <row r="23" spans="1:5" x14ac:dyDescent="0.3">
      <c r="A23">
        <v>19</v>
      </c>
      <c r="B23">
        <f t="shared" ca="1" si="0"/>
        <v>0.32588429707510891</v>
      </c>
      <c r="C23">
        <f t="shared" ca="1" si="0"/>
        <v>0.30532320012539182</v>
      </c>
      <c r="D23">
        <f t="shared" ca="1" si="1"/>
        <v>0.44656783540123879</v>
      </c>
      <c r="E23">
        <f t="shared" ca="1" si="2"/>
        <v>1</v>
      </c>
    </row>
    <row r="24" spans="1:5" x14ac:dyDescent="0.3">
      <c r="A24">
        <v>20</v>
      </c>
      <c r="B24">
        <f t="shared" ca="1" si="0"/>
        <v>3.9769480386756983E-2</v>
      </c>
      <c r="C24">
        <f t="shared" ca="1" si="0"/>
        <v>0.50744244863680543</v>
      </c>
      <c r="D24">
        <f t="shared" ca="1" si="1"/>
        <v>0.50899847764875439</v>
      </c>
      <c r="E24">
        <f t="shared" ca="1" si="2"/>
        <v>1</v>
      </c>
    </row>
    <row r="25" spans="1:5" x14ac:dyDescent="0.3">
      <c r="A25">
        <v>21</v>
      </c>
      <c r="B25">
        <f t="shared" ca="1" si="0"/>
        <v>0.20341751016444265</v>
      </c>
      <c r="C25">
        <f t="shared" ca="1" si="0"/>
        <v>0.12036829330036081</v>
      </c>
      <c r="D25">
        <f t="shared" ca="1" si="1"/>
        <v>0.23636245360366101</v>
      </c>
      <c r="E25">
        <f t="shared" ca="1" si="2"/>
        <v>1</v>
      </c>
    </row>
    <row r="26" spans="1:5" x14ac:dyDescent="0.3">
      <c r="A26">
        <v>22</v>
      </c>
      <c r="B26">
        <f t="shared" ca="1" si="0"/>
        <v>0.94124655429233195</v>
      </c>
      <c r="C26">
        <f t="shared" ca="1" si="0"/>
        <v>0.73401951753363481</v>
      </c>
      <c r="D26">
        <f t="shared" ca="1" si="1"/>
        <v>1.193620428816254</v>
      </c>
      <c r="E26">
        <f t="shared" ca="1" si="2"/>
        <v>0</v>
      </c>
    </row>
    <row r="27" spans="1:5" x14ac:dyDescent="0.3">
      <c r="A27">
        <v>23</v>
      </c>
      <c r="B27">
        <f t="shared" ca="1" si="0"/>
        <v>0.10094866898904142</v>
      </c>
      <c r="C27">
        <f t="shared" ca="1" si="0"/>
        <v>0.16826415357583369</v>
      </c>
      <c r="D27">
        <f t="shared" ca="1" si="1"/>
        <v>0.19622298323400039</v>
      </c>
      <c r="E27">
        <f t="shared" ca="1" si="2"/>
        <v>1</v>
      </c>
    </row>
    <row r="28" spans="1:5" x14ac:dyDescent="0.3">
      <c r="A28">
        <v>24</v>
      </c>
      <c r="B28">
        <f t="shared" ca="1" si="0"/>
        <v>3.5548793258861178E-2</v>
      </c>
      <c r="C28">
        <f t="shared" ca="1" si="0"/>
        <v>0.55346327693121233</v>
      </c>
      <c r="D28">
        <f t="shared" ca="1" si="1"/>
        <v>0.55460374648355659</v>
      </c>
      <c r="E28">
        <f t="shared" ca="1" si="2"/>
        <v>1</v>
      </c>
    </row>
    <row r="29" spans="1:5" x14ac:dyDescent="0.3">
      <c r="A29">
        <v>25</v>
      </c>
      <c r="B29">
        <f t="shared" ca="1" si="0"/>
        <v>1.276625188626257E-3</v>
      </c>
      <c r="C29">
        <f t="shared" ca="1" si="0"/>
        <v>0.62406583901132462</v>
      </c>
      <c r="D29">
        <f t="shared" ca="1" si="1"/>
        <v>0.62406714477913416</v>
      </c>
      <c r="E29">
        <f t="shared" ca="1" si="2"/>
        <v>1</v>
      </c>
    </row>
    <row r="30" spans="1:5" x14ac:dyDescent="0.3">
      <c r="A30">
        <v>26</v>
      </c>
      <c r="B30">
        <f t="shared" ca="1" si="0"/>
        <v>0.18915545617650031</v>
      </c>
      <c r="C30">
        <f t="shared" ca="1" si="0"/>
        <v>0.94848072865844923</v>
      </c>
      <c r="D30">
        <f t="shared" ca="1" si="1"/>
        <v>0.96715845611657802</v>
      </c>
      <c r="E30">
        <f t="shared" ca="1" si="2"/>
        <v>1</v>
      </c>
    </row>
    <row r="31" spans="1:5" x14ac:dyDescent="0.3">
      <c r="A31">
        <v>27</v>
      </c>
      <c r="B31">
        <f t="shared" ca="1" si="0"/>
        <v>0.88647955324701955</v>
      </c>
      <c r="C31">
        <f t="shared" ca="1" si="0"/>
        <v>0.93689893583985862</v>
      </c>
      <c r="D31">
        <f t="shared" ca="1" si="1"/>
        <v>1.2898161164688922</v>
      </c>
      <c r="E31">
        <f t="shared" ca="1" si="2"/>
        <v>0</v>
      </c>
    </row>
    <row r="32" spans="1:5" x14ac:dyDescent="0.3">
      <c r="A32">
        <v>28</v>
      </c>
      <c r="B32">
        <f t="shared" ca="1" si="0"/>
        <v>0.88336874977242319</v>
      </c>
      <c r="C32">
        <f t="shared" ca="1" si="0"/>
        <v>0.19350021683598073</v>
      </c>
      <c r="D32">
        <f t="shared" ca="1" si="1"/>
        <v>0.90431337598758632</v>
      </c>
      <c r="E32">
        <f t="shared" ca="1" si="2"/>
        <v>1</v>
      </c>
    </row>
    <row r="33" spans="1:5" x14ac:dyDescent="0.3">
      <c r="A33">
        <v>29</v>
      </c>
      <c r="B33">
        <f t="shared" ca="1" si="0"/>
        <v>0.36733646228993666</v>
      </c>
      <c r="C33">
        <f t="shared" ca="1" si="0"/>
        <v>0.74352679022413493</v>
      </c>
      <c r="D33">
        <f t="shared" ca="1" si="1"/>
        <v>0.82931789098553199</v>
      </c>
      <c r="E33">
        <f t="shared" ca="1" si="2"/>
        <v>1</v>
      </c>
    </row>
    <row r="34" spans="1:5" x14ac:dyDescent="0.3">
      <c r="A34">
        <v>30</v>
      </c>
      <c r="B34">
        <f t="shared" ca="1" si="0"/>
        <v>0.42556024574750673</v>
      </c>
      <c r="C34">
        <f t="shared" ca="1" si="0"/>
        <v>1.307967716529701E-2</v>
      </c>
      <c r="D34">
        <f t="shared" ca="1" si="1"/>
        <v>0.42576120151491809</v>
      </c>
      <c r="E34">
        <f t="shared" ca="1" si="2"/>
        <v>1</v>
      </c>
    </row>
    <row r="35" spans="1:5" x14ac:dyDescent="0.3">
      <c r="A35">
        <v>31</v>
      </c>
      <c r="B35">
        <f t="shared" ca="1" si="0"/>
        <v>7.2611741286074061E-2</v>
      </c>
      <c r="C35">
        <f t="shared" ca="1" si="0"/>
        <v>0.72993907383311674</v>
      </c>
      <c r="D35">
        <f t="shared" ca="1" si="1"/>
        <v>0.73354176192016773</v>
      </c>
      <c r="E35">
        <f t="shared" ca="1" si="2"/>
        <v>1</v>
      </c>
    </row>
    <row r="36" spans="1:5" x14ac:dyDescent="0.3">
      <c r="A36">
        <v>32</v>
      </c>
      <c r="B36">
        <f t="shared" ca="1" si="0"/>
        <v>0.48922956336944989</v>
      </c>
      <c r="C36">
        <f t="shared" ca="1" si="0"/>
        <v>6.1439671273533225E-4</v>
      </c>
      <c r="D36">
        <f t="shared" ca="1" si="1"/>
        <v>0.48922994916295059</v>
      </c>
      <c r="E36">
        <f t="shared" ca="1" si="2"/>
        <v>1</v>
      </c>
    </row>
    <row r="37" spans="1:5" x14ac:dyDescent="0.3">
      <c r="A37">
        <v>33</v>
      </c>
      <c r="B37">
        <f t="shared" ca="1" si="0"/>
        <v>0.55493995655140504</v>
      </c>
      <c r="C37">
        <f t="shared" ca="1" si="0"/>
        <v>0.64966861240577878</v>
      </c>
      <c r="D37">
        <f t="shared" ca="1" si="1"/>
        <v>0.85441656194301696</v>
      </c>
      <c r="E37">
        <f t="shared" ca="1" si="2"/>
        <v>1</v>
      </c>
    </row>
    <row r="38" spans="1:5" x14ac:dyDescent="0.3">
      <c r="A38">
        <v>34</v>
      </c>
      <c r="B38">
        <f t="shared" ca="1" si="0"/>
        <v>0.22533531831428355</v>
      </c>
      <c r="C38">
        <f t="shared" ca="1" si="0"/>
        <v>0.32678538131981594</v>
      </c>
      <c r="D38">
        <f t="shared" ca="1" si="1"/>
        <v>0.39694419144778653</v>
      </c>
      <c r="E38">
        <f t="shared" ca="1" si="2"/>
        <v>1</v>
      </c>
    </row>
    <row r="39" spans="1:5" x14ac:dyDescent="0.3">
      <c r="A39">
        <v>35</v>
      </c>
      <c r="B39">
        <f t="shared" ca="1" si="0"/>
        <v>0.93109403597878793</v>
      </c>
      <c r="C39">
        <f t="shared" ca="1" si="0"/>
        <v>0.31022559133221173</v>
      </c>
      <c r="D39">
        <f t="shared" ca="1" si="1"/>
        <v>0.9814153154259867</v>
      </c>
      <c r="E39">
        <f t="shared" ca="1" si="2"/>
        <v>1</v>
      </c>
    </row>
    <row r="40" spans="1:5" x14ac:dyDescent="0.3">
      <c r="A40">
        <v>36</v>
      </c>
      <c r="B40">
        <f t="shared" ca="1" si="0"/>
        <v>0.79082616309278342</v>
      </c>
      <c r="C40">
        <f t="shared" ca="1" si="0"/>
        <v>0.83553618344400493</v>
      </c>
      <c r="D40">
        <f t="shared" ca="1" si="1"/>
        <v>1.1504463195109225</v>
      </c>
      <c r="E40">
        <f t="shared" ca="1" si="2"/>
        <v>0</v>
      </c>
    </row>
    <row r="41" spans="1:5" x14ac:dyDescent="0.3">
      <c r="A41">
        <v>37</v>
      </c>
      <c r="B41">
        <f t="shared" ca="1" si="0"/>
        <v>0.9768074163286492</v>
      </c>
      <c r="C41">
        <f t="shared" ca="1" si="0"/>
        <v>0.90373317159760769</v>
      </c>
      <c r="D41">
        <f t="shared" ca="1" si="1"/>
        <v>1.3307465476342677</v>
      </c>
      <c r="E41">
        <f t="shared" ca="1" si="2"/>
        <v>0</v>
      </c>
    </row>
    <row r="42" spans="1:5" x14ac:dyDescent="0.3">
      <c r="A42">
        <v>38</v>
      </c>
      <c r="B42">
        <f t="shared" ca="1" si="0"/>
        <v>0.3702360841514124</v>
      </c>
      <c r="C42">
        <f t="shared" ca="1" si="0"/>
        <v>0.76069308800547353</v>
      </c>
      <c r="D42">
        <f t="shared" ca="1" si="1"/>
        <v>0.84600752487615305</v>
      </c>
      <c r="E42">
        <f t="shared" ca="1" si="2"/>
        <v>1</v>
      </c>
    </row>
    <row r="43" spans="1:5" x14ac:dyDescent="0.3">
      <c r="A43">
        <v>39</v>
      </c>
      <c r="B43">
        <f t="shared" ca="1" si="0"/>
        <v>0.62828027170310974</v>
      </c>
      <c r="C43">
        <f t="shared" ca="1" si="0"/>
        <v>0.5510669674424935</v>
      </c>
      <c r="D43">
        <f t="shared" ca="1" si="1"/>
        <v>0.83570981950531098</v>
      </c>
      <c r="E43">
        <f t="shared" ca="1" si="2"/>
        <v>1</v>
      </c>
    </row>
    <row r="44" spans="1:5" x14ac:dyDescent="0.3">
      <c r="A44">
        <v>40</v>
      </c>
      <c r="B44">
        <f t="shared" ca="1" si="0"/>
        <v>0.78969395926191199</v>
      </c>
      <c r="C44">
        <f t="shared" ca="1" si="0"/>
        <v>5.3087611151041547E-2</v>
      </c>
      <c r="D44">
        <f t="shared" ca="1" si="1"/>
        <v>0.79147636967409107</v>
      </c>
      <c r="E44">
        <f t="shared" ca="1" si="2"/>
        <v>1</v>
      </c>
    </row>
    <row r="45" spans="1:5" x14ac:dyDescent="0.3">
      <c r="A45">
        <v>41</v>
      </c>
      <c r="B45">
        <f t="shared" ca="1" si="0"/>
        <v>0.17735411569373982</v>
      </c>
      <c r="C45">
        <f t="shared" ca="1" si="0"/>
        <v>0.38349343502654554</v>
      </c>
      <c r="D45">
        <f t="shared" ca="1" si="1"/>
        <v>0.42251828015124709</v>
      </c>
      <c r="E45">
        <f t="shared" ca="1" si="2"/>
        <v>1</v>
      </c>
    </row>
    <row r="46" spans="1:5" x14ac:dyDescent="0.3">
      <c r="A46">
        <v>42</v>
      </c>
      <c r="B46">
        <f t="shared" ca="1" si="0"/>
        <v>0.83026284545378726</v>
      </c>
      <c r="C46">
        <f t="shared" ca="1" si="0"/>
        <v>9.213752653387064E-2</v>
      </c>
      <c r="D46">
        <f t="shared" ca="1" si="1"/>
        <v>0.83535963293470139</v>
      </c>
      <c r="E46">
        <f t="shared" ca="1" si="2"/>
        <v>1</v>
      </c>
    </row>
    <row r="47" spans="1:5" x14ac:dyDescent="0.3">
      <c r="A47">
        <v>43</v>
      </c>
      <c r="B47">
        <f t="shared" ca="1" si="0"/>
        <v>0.26317005440897945</v>
      </c>
      <c r="C47">
        <f t="shared" ca="1" si="0"/>
        <v>0.21970938750775781</v>
      </c>
      <c r="D47">
        <f t="shared" ca="1" si="1"/>
        <v>0.3428274967044786</v>
      </c>
      <c r="E47">
        <f t="shared" ca="1" si="2"/>
        <v>1</v>
      </c>
    </row>
    <row r="48" spans="1:5" x14ac:dyDescent="0.3">
      <c r="A48">
        <v>44</v>
      </c>
      <c r="B48">
        <f t="shared" ca="1" si="0"/>
        <v>0.40172350957318537</v>
      </c>
      <c r="C48">
        <f t="shared" ca="1" si="0"/>
        <v>0.10894068902008402</v>
      </c>
      <c r="D48">
        <f t="shared" ca="1" si="1"/>
        <v>0.41623292982171389</v>
      </c>
      <c r="E48">
        <f t="shared" ca="1" si="2"/>
        <v>1</v>
      </c>
    </row>
    <row r="49" spans="1:5" x14ac:dyDescent="0.3">
      <c r="A49">
        <v>45</v>
      </c>
      <c r="B49">
        <f t="shared" ca="1" si="0"/>
        <v>4.4957368474312864E-2</v>
      </c>
      <c r="C49">
        <f t="shared" ca="1" si="0"/>
        <v>0.76110572010561706</v>
      </c>
      <c r="D49">
        <f t="shared" ca="1" si="1"/>
        <v>0.76243234595446241</v>
      </c>
      <c r="E49">
        <f t="shared" ca="1" si="2"/>
        <v>1</v>
      </c>
    </row>
    <row r="50" spans="1:5" x14ac:dyDescent="0.3">
      <c r="A50">
        <v>46</v>
      </c>
      <c r="B50">
        <f t="shared" ca="1" si="0"/>
        <v>0.56203035971653725</v>
      </c>
      <c r="C50">
        <f t="shared" ca="1" si="0"/>
        <v>0.24313270683674304</v>
      </c>
      <c r="D50">
        <f t="shared" ca="1" si="1"/>
        <v>0.61236560842103294</v>
      </c>
      <c r="E50">
        <f t="shared" ca="1" si="2"/>
        <v>1</v>
      </c>
    </row>
    <row r="51" spans="1:5" x14ac:dyDescent="0.3">
      <c r="A51">
        <v>47</v>
      </c>
      <c r="B51">
        <f t="shared" ca="1" si="0"/>
        <v>3.6171560958051963E-2</v>
      </c>
      <c r="C51">
        <f t="shared" ca="1" si="0"/>
        <v>0.39099711112754443</v>
      </c>
      <c r="D51">
        <f t="shared" ref="D51:D54" ca="1" si="3">SQRT(B51^2+C51^2)</f>
        <v>0.39266668146435268</v>
      </c>
      <c r="E51">
        <f t="shared" ca="1" si="2"/>
        <v>1</v>
      </c>
    </row>
    <row r="52" spans="1:5" x14ac:dyDescent="0.3">
      <c r="A52">
        <v>48</v>
      </c>
      <c r="B52">
        <f t="shared" ref="B52:C54" ca="1" si="4">RAND()</f>
        <v>0.53180769908942915</v>
      </c>
      <c r="C52">
        <f t="shared" ca="1" si="4"/>
        <v>0.92791959238330257</v>
      </c>
      <c r="D52">
        <f t="shared" ca="1" si="3"/>
        <v>1.069511196173087</v>
      </c>
      <c r="E52">
        <f t="shared" ca="1" si="2"/>
        <v>0</v>
      </c>
    </row>
    <row r="53" spans="1:5" x14ac:dyDescent="0.3">
      <c r="A53">
        <v>49</v>
      </c>
      <c r="B53">
        <f t="shared" ca="1" si="4"/>
        <v>0.54474861520505735</v>
      </c>
      <c r="C53">
        <f t="shared" ca="1" si="4"/>
        <v>0.70921227175026125</v>
      </c>
      <c r="D53">
        <f t="shared" ca="1" si="3"/>
        <v>0.89427797701217826</v>
      </c>
      <c r="E53">
        <f t="shared" ca="1" si="2"/>
        <v>1</v>
      </c>
    </row>
    <row r="54" spans="1:5" x14ac:dyDescent="0.3">
      <c r="A54">
        <v>50</v>
      </c>
      <c r="B54">
        <f t="shared" ca="1" si="4"/>
        <v>0.49385952504360431</v>
      </c>
      <c r="C54">
        <f t="shared" ca="1" si="4"/>
        <v>0.555545292138099</v>
      </c>
      <c r="D54">
        <f t="shared" ca="1" si="3"/>
        <v>0.7433221388423058</v>
      </c>
      <c r="E54">
        <f t="shared" ca="1" si="2"/>
        <v>1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Ergebnisse_SuS</vt:lpstr>
      <vt:lpstr>Eissorten</vt:lpstr>
      <vt:lpstr>Monte-Carlo-Methode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Peter Kiessling</cp:lastModifiedBy>
  <dcterms:created xsi:type="dcterms:W3CDTF">2019-12-09T09:52:59Z</dcterms:created>
  <dcterms:modified xsi:type="dcterms:W3CDTF">2021-12-07T16:08:04Z</dcterms:modified>
</cp:coreProperties>
</file>